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 codeName="{372AB895-14C1-FC20-EB20-F1B4BCFD95AE}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.169\louvet\Technique\AFFAIRES 2024\24 034 - RESTAURATION CORPS CENTRAL HOTEL DES PAGES\CVC\_MINUTES\PRO\"/>
    </mc:Choice>
  </mc:AlternateContent>
  <xr:revisionPtr revIDLastSave="0" documentId="13_ncr:1_{4B0F1A1C-AE6D-4C38-9CD9-E928135D167B}" xr6:coauthVersionLast="47" xr6:coauthVersionMax="47" xr10:uidLastSave="{00000000-0000-0000-0000-000000000000}"/>
  <bookViews>
    <workbookView xWindow="28692" yWindow="-108" windowWidth="29016" windowHeight="15696" xr2:uid="{39DD07CA-1691-4049-A806-C011DFC424DD}"/>
  </bookViews>
  <sheets>
    <sheet name="Bordereau" sheetId="1" r:id="rId1"/>
    <sheet name="Récapitulation" sheetId="2" state="hidden" r:id="rId2"/>
    <sheet name="Parametre Longeur de page" sheetId="3" state="hidden" r:id="rId3"/>
    <sheet name="Création récap" sheetId="4" state="hidden" r:id="rId4"/>
  </sheets>
  <definedNames>
    <definedName name="_NP1">'Parametre Longeur de page'!$B$3</definedName>
    <definedName name="Debut01">Bordereau!$A$5</definedName>
    <definedName name="Debut02">Bordereau!$B$5</definedName>
    <definedName name="_xlnm.Print_Titles" localSheetId="0">Bordereau!$1:$4</definedName>
    <definedName name="NBP">'Parametre Longeur de page'!$B$2</definedName>
    <definedName name="TVA">'Parametre Longeur de page'!$B$8</definedName>
    <definedName name="TVAtxt">'Parametre Longeur de page'!$A$10</definedName>
    <definedName name="_xlnm.Print_Area" localSheetId="0">Bordereau!$A$1:$F$166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1" l="1"/>
  <c r="F67" i="1" s="1"/>
  <c r="F123" i="1" s="1"/>
  <c r="F64" i="1"/>
  <c r="F62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25" i="1"/>
  <c r="F17" i="1"/>
  <c r="F119" i="1" s="1"/>
  <c r="F9" i="1"/>
  <c r="F10" i="1"/>
  <c r="F11" i="1"/>
  <c r="F12" i="1"/>
  <c r="F13" i="1"/>
  <c r="F14" i="1"/>
  <c r="F8" i="1"/>
  <c r="A10" i="3"/>
  <c r="B129" i="1" s="1"/>
  <c r="G6" i="3"/>
  <c r="F6" i="3"/>
  <c r="D6" i="3"/>
  <c r="C6" i="3"/>
  <c r="B3" i="3"/>
  <c r="F55" i="1" l="1"/>
  <c r="F121" i="1" s="1"/>
  <c r="F127" i="1" s="1"/>
</calcChain>
</file>

<file path=xl/sharedStrings.xml><?xml version="1.0" encoding="utf-8"?>
<sst xmlns="http://schemas.openxmlformats.org/spreadsheetml/2006/main" count="453" uniqueCount="79">
  <si>
    <t>Affaire</t>
  </si>
  <si>
    <t>LOUVET BET</t>
  </si>
  <si>
    <t xml:space="preserve">MODIF. </t>
  </si>
  <si>
    <t>Lot</t>
  </si>
  <si>
    <t>Références</t>
  </si>
  <si>
    <t>Désignation des articles</t>
  </si>
  <si>
    <t>Unité</t>
  </si>
  <si>
    <t>Quantités</t>
  </si>
  <si>
    <t>P.U. H.T.</t>
  </si>
  <si>
    <t>Prix totaux</t>
  </si>
  <si>
    <t>RECAPITULATION</t>
  </si>
  <si>
    <t>GENERALE</t>
  </si>
  <si>
    <t>…………</t>
  </si>
  <si>
    <t>…………………</t>
  </si>
  <si>
    <t xml:space="preserve">MONTANT TOTAL H.T. </t>
  </si>
  <si>
    <t>T.V.A. 19,6 %</t>
  </si>
  <si>
    <t>MONTANT TOTAL T.T.C.</t>
  </si>
  <si>
    <t>Fait à,</t>
  </si>
  <si>
    <t>Le,</t>
  </si>
  <si>
    <t>L'Entrepreneur,</t>
  </si>
  <si>
    <t>(Cachet + signature)</t>
  </si>
  <si>
    <t>OPTIONS</t>
  </si>
  <si>
    <t>Nb ligne par page</t>
  </si>
  <si>
    <t>Nbligne 1ere page</t>
  </si>
  <si>
    <t>Paramètre récap</t>
  </si>
  <si>
    <t>Ctrl s:</t>
  </si>
  <si>
    <t>Ctrl a:</t>
  </si>
  <si>
    <t>Ctrl q :</t>
  </si>
  <si>
    <t>Rentre le calcul Pu x Qtité</t>
  </si>
  <si>
    <t>Macro complémentaire pour estimation:</t>
  </si>
  <si>
    <t>Rentre la formule du montant total d'un poste</t>
  </si>
  <si>
    <t>Rentre dans la récap le montant total d'un poste</t>
  </si>
  <si>
    <t>TVA</t>
  </si>
  <si>
    <t/>
  </si>
  <si>
    <t>N° 9 CHAUFFAGE</t>
  </si>
  <si>
    <t>Dossier N°24 034</t>
  </si>
  <si>
    <t>RESTAURATION DES COUVERTURES, CHARPENTES, FACADES 
ET MENUISERIES DE L'HÔTEL DES PAGES - TRANCHE 2</t>
  </si>
  <si>
    <t>TRAVAUX PREPARATOIRE DEPOSE</t>
  </si>
  <si>
    <t>Vidange des installations</t>
  </si>
  <si>
    <t>ens</t>
  </si>
  <si>
    <t>Etat des lieux avec reportage photos</t>
  </si>
  <si>
    <t>Dépose des canalisations sous le porche</t>
  </si>
  <si>
    <t>Dépose des colonnes montantes</t>
  </si>
  <si>
    <t>Rebouchages des passages</t>
  </si>
  <si>
    <t>MONTANT HT</t>
  </si>
  <si>
    <t>DISTRIBUTION DU FLUIDE</t>
  </si>
  <si>
    <t>Distribution</t>
  </si>
  <si>
    <t xml:space="preserve">Tube acier noir y compris raccords supports </t>
  </si>
  <si>
    <t>percements rebouchages fourreaux peinture</t>
  </si>
  <si>
    <t>DN 20 au DN 50</t>
  </si>
  <si>
    <t>ml</t>
  </si>
  <si>
    <t xml:space="preserve">Reprise des piquages au droit des colonnes </t>
  </si>
  <si>
    <t>u</t>
  </si>
  <si>
    <t>Vanne d'isolement de colonnes</t>
  </si>
  <si>
    <t>Vanne de réglage</t>
  </si>
  <si>
    <t>Purgeur automatique</t>
  </si>
  <si>
    <t>Calorifuge des réseaux ep=40 mm</t>
  </si>
  <si>
    <t>Dépose de 2 radiateurs avec supports</t>
  </si>
  <si>
    <t xml:space="preserve">Bouchonnage des piquages </t>
  </si>
  <si>
    <t>Alimentation en tube acier noir y compris raccords</t>
  </si>
  <si>
    <t>supports soudure fourreaux percements</t>
  </si>
  <si>
    <t>DN 20 au DN 25</t>
  </si>
  <si>
    <t>Repose des 2 radaiteurs avec consoles</t>
  </si>
  <si>
    <t>Robinetterie thermostatique</t>
  </si>
  <si>
    <t>Purgeur</t>
  </si>
  <si>
    <t>Té de réglage</t>
  </si>
  <si>
    <t>Déplacement des radiateurs</t>
  </si>
  <si>
    <t>Travaux de finitions</t>
  </si>
  <si>
    <t>Remise en eau</t>
  </si>
  <si>
    <t>Remplissage et purge des réseaux</t>
  </si>
  <si>
    <t>Remise en service de la chaufferie</t>
  </si>
  <si>
    <t>ESSAIS RECEPTION INCIDENCE PGC</t>
  </si>
  <si>
    <t>Incidences PGC</t>
  </si>
  <si>
    <t>Essais</t>
  </si>
  <si>
    <t>DOE</t>
  </si>
  <si>
    <t>MONTANT H.T.</t>
  </si>
  <si>
    <t>Peinture de finition des nouveaux réseaux apparents</t>
  </si>
  <si>
    <t>Dépose du caisson bois er repose</t>
  </si>
  <si>
    <t>CREAT.15/07/2025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</si>
</sst>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0" fontId="2" fillId="0" borderId="1" xfId="0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3" fillId="0" borderId="3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4" fontId="3" fillId="0" borderId="5" xfId="0" applyNumberFormat="1" applyFont="1" applyBorder="1"/>
    <xf numFmtId="0" fontId="3" fillId="0" borderId="4" xfId="0" applyFont="1" applyBorder="1"/>
    <xf numFmtId="0" fontId="2" fillId="0" borderId="4" xfId="0" applyFont="1" applyBorder="1" applyAlignment="1">
      <alignment horizontal="right"/>
    </xf>
    <xf numFmtId="4" fontId="3" fillId="0" borderId="0" xfId="0" applyNumberFormat="1" applyFont="1"/>
    <xf numFmtId="0" fontId="3" fillId="0" borderId="0" xfId="0" applyFont="1"/>
    <xf numFmtId="0" fontId="3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indent="1"/>
    </xf>
    <xf numFmtId="0" fontId="5" fillId="0" borderId="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1" xfId="0" applyBorder="1"/>
    <xf numFmtId="4" fontId="1" fillId="0" borderId="9" xfId="0" applyNumberFormat="1" applyFont="1" applyBorder="1" applyAlignment="1">
      <alignment horizontal="left"/>
    </xf>
    <xf numFmtId="4" fontId="1" fillId="0" borderId="14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left"/>
    </xf>
    <xf numFmtId="4" fontId="5" fillId="0" borderId="14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3" fillId="2" borderId="0" xfId="0" applyFont="1" applyFill="1"/>
    <xf numFmtId="0" fontId="0" fillId="2" borderId="0" xfId="0" applyFill="1"/>
    <xf numFmtId="0" fontId="2" fillId="2" borderId="0" xfId="0" applyFont="1" applyFill="1"/>
    <xf numFmtId="0" fontId="7" fillId="2" borderId="0" xfId="0" applyFont="1" applyFill="1"/>
    <xf numFmtId="4" fontId="6" fillId="0" borderId="2" xfId="0" applyNumberFormat="1" applyFont="1" applyBorder="1"/>
    <xf numFmtId="4" fontId="5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 indent="1"/>
    </xf>
    <xf numFmtId="0" fontId="5" fillId="0" borderId="1" xfId="0" applyFont="1" applyBorder="1" applyAlignment="1">
      <alignment horizontal="right" indent="1"/>
    </xf>
    <xf numFmtId="164" fontId="5" fillId="0" borderId="7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5" fillId="0" borderId="3" xfId="0" applyNumberFormat="1" applyFont="1" applyBorder="1"/>
    <xf numFmtId="164" fontId="5" fillId="0" borderId="3" xfId="0" applyNumberFormat="1" applyFont="1" applyBorder="1" applyAlignment="1">
      <alignment horizontal="center"/>
    </xf>
    <xf numFmtId="164" fontId="6" fillId="0" borderId="1" xfId="0" applyNumberFormat="1" applyFont="1" applyBorder="1"/>
    <xf numFmtId="164" fontId="6" fillId="0" borderId="3" xfId="0" applyNumberFormat="1" applyFont="1" applyBorder="1"/>
    <xf numFmtId="0" fontId="5" fillId="0" borderId="9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</cellXfs>
  <cellStyles count="1">
    <cellStyle name="Normal" xfId="0" builtinId="0"/>
  </cellStyles>
  <dxfs count="6"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6/relationships/vbaProject" Target="vbaProject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169545</xdr:colOff>
      <xdr:row>0</xdr:row>
      <xdr:rowOff>47625</xdr:rowOff>
    </xdr:from>
    <xdr:to>
      <xdr:col>12</xdr:col>
      <xdr:colOff>651443</xdr:colOff>
      <xdr:row>2</xdr:row>
      <xdr:rowOff>167615</xdr:rowOff>
    </xdr:to>
    <xdr:sp macro="[0]!total_poste" textlink="">
      <xdr:nvSpPr>
        <xdr:cNvPr id="1026" name="Rectangle 2">
          <a:extLst>
            <a:ext uri="{FF2B5EF4-FFF2-40B4-BE49-F238E27FC236}">
              <a16:creationId xmlns:a16="http://schemas.microsoft.com/office/drawing/2014/main" id="{6993C924-090D-D883-52CB-A7753FF73369}"/>
            </a:ext>
          </a:extLst>
        </xdr:cNvPr>
        <xdr:cNvSpPr>
          <a:spLocks noChangeArrowheads="1"/>
        </xdr:cNvSpPr>
      </xdr:nvSpPr>
      <xdr:spPr bwMode="auto">
        <a:xfrm>
          <a:off x="10534650" y="47625"/>
          <a:ext cx="1276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Insertion Montant de poste</a:t>
          </a: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Se placer sur la dernière quantité du poste, puis cliquer sur ce cadre de commande</a:t>
          </a:r>
          <a:endParaRPr lang="fr-FR"/>
        </a:p>
      </xdr:txBody>
    </xdr:sp>
    <xdr:clientData fPrintsWithSheet="0"/>
  </xdr:twoCellAnchor>
  <xdr:twoCellAnchor>
    <xdr:from>
      <xdr:col>12</xdr:col>
      <xdr:colOff>716280</xdr:colOff>
      <xdr:row>0</xdr:row>
      <xdr:rowOff>38100</xdr:rowOff>
    </xdr:from>
    <xdr:to>
      <xdr:col>14</xdr:col>
      <xdr:colOff>207605</xdr:colOff>
      <xdr:row>3</xdr:row>
      <xdr:rowOff>121920</xdr:rowOff>
    </xdr:to>
    <xdr:sp macro="[0]!recap01" textlink="">
      <xdr:nvSpPr>
        <xdr:cNvPr id="1028" name="Text Box 4">
          <a:extLst>
            <a:ext uri="{FF2B5EF4-FFF2-40B4-BE49-F238E27FC236}">
              <a16:creationId xmlns:a16="http://schemas.microsoft.com/office/drawing/2014/main" id="{286D7116-79FF-C87A-B7F9-88DD8ED09505}"/>
            </a:ext>
          </a:extLst>
        </xdr:cNvPr>
        <xdr:cNvSpPr txBox="1">
          <a:spLocks noChangeArrowheads="1"/>
        </xdr:cNvSpPr>
      </xdr:nvSpPr>
      <xdr:spPr bwMode="auto">
        <a:xfrm>
          <a:off x="10582275" y="38100"/>
          <a:ext cx="10382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Création récap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Se mettre sur le coin gauche de la page choisie pour la récap, puis cliquez</a:t>
          </a:r>
          <a:endParaRPr lang="fr-FR"/>
        </a:p>
      </xdr:txBody>
    </xdr:sp>
    <xdr:clientData/>
  </xdr:twoCellAnchor>
  <xdr:twoCellAnchor>
    <xdr:from>
      <xdr:col>14</xdr:col>
      <xdr:colOff>329565</xdr:colOff>
      <xdr:row>0</xdr:row>
      <xdr:rowOff>28575</xdr:rowOff>
    </xdr:from>
    <xdr:to>
      <xdr:col>15</xdr:col>
      <xdr:colOff>613369</xdr:colOff>
      <xdr:row>3</xdr:row>
      <xdr:rowOff>104775</xdr:rowOff>
    </xdr:to>
    <xdr:sp macro="[0]!recap02" textlink="">
      <xdr:nvSpPr>
        <xdr:cNvPr id="1029" name="Text Box 5">
          <a:extLst>
            <a:ext uri="{FF2B5EF4-FFF2-40B4-BE49-F238E27FC236}">
              <a16:creationId xmlns:a16="http://schemas.microsoft.com/office/drawing/2014/main" id="{5460E460-4F07-2C89-F272-E22A6628EFA6}"/>
            </a:ext>
          </a:extLst>
        </xdr:cNvPr>
        <xdr:cNvSpPr txBox="1">
          <a:spLocks noChangeArrowheads="1"/>
        </xdr:cNvSpPr>
      </xdr:nvSpPr>
      <xdr:spPr bwMode="auto">
        <a:xfrm>
          <a:off x="11734800" y="28575"/>
          <a:ext cx="10382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Récap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Placez vous suivant le message et cliquez</a:t>
          </a:r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BFAF7-4EFC-40D8-B192-704638EA61E8}">
  <sheetPr codeName="Feuil1"/>
  <dimension ref="A1:K2914"/>
  <sheetViews>
    <sheetView tabSelected="1" zoomScaleNormal="100" workbookViewId="0">
      <pane ySplit="4" topLeftCell="A5" activePane="bottomLeft" state="frozen"/>
      <selection pane="bottomLeft" activeCell="A166" sqref="A1:F166"/>
    </sheetView>
  </sheetViews>
  <sheetFormatPr baseColWidth="10" defaultRowHeight="13.2" x14ac:dyDescent="0.25"/>
  <cols>
    <col min="1" max="1" width="9.6640625" style="23" customWidth="1"/>
    <col min="2" max="2" width="40.6640625" style="28" customWidth="1"/>
    <col min="3" max="3" width="4.6640625" style="27" customWidth="1"/>
    <col min="4" max="4" width="8.6640625" style="27" customWidth="1"/>
    <col min="5" max="5" width="13.6640625" style="41" customWidth="1"/>
    <col min="6" max="6" width="13.6640625" style="54" customWidth="1"/>
    <col min="7" max="7" width="0" hidden="1" customWidth="1"/>
    <col min="10" max="10" width="18.88671875" customWidth="1"/>
    <col min="11" max="11" width="22.5546875" customWidth="1"/>
    <col min="12" max="12" width="12.109375" customWidth="1"/>
  </cols>
  <sheetData>
    <row r="1" spans="1:11" ht="22.8" customHeight="1" x14ac:dyDescent="0.25">
      <c r="A1" s="22" t="s">
        <v>0</v>
      </c>
      <c r="B1" s="56" t="s">
        <v>36</v>
      </c>
      <c r="C1" s="57"/>
      <c r="D1" s="58"/>
      <c r="E1" s="36" t="s">
        <v>1</v>
      </c>
      <c r="F1" s="50" t="s">
        <v>2</v>
      </c>
      <c r="I1" s="45" t="s">
        <v>29</v>
      </c>
      <c r="J1" s="43"/>
      <c r="K1" s="43"/>
    </row>
    <row r="2" spans="1:11" x14ac:dyDescent="0.25">
      <c r="B2" s="29"/>
      <c r="C2" s="24"/>
      <c r="D2" s="31"/>
      <c r="E2" s="37" t="s">
        <v>35</v>
      </c>
      <c r="F2" s="51"/>
      <c r="I2" s="44" t="s">
        <v>26</v>
      </c>
      <c r="J2" s="42" t="s">
        <v>28</v>
      </c>
      <c r="K2" s="43"/>
    </row>
    <row r="3" spans="1:11" x14ac:dyDescent="0.25">
      <c r="A3" s="25" t="s">
        <v>3</v>
      </c>
      <c r="B3" s="30" t="s">
        <v>34</v>
      </c>
      <c r="C3" s="26"/>
      <c r="D3" s="32"/>
      <c r="E3" s="39" t="s">
        <v>78</v>
      </c>
      <c r="F3" s="52"/>
      <c r="I3" s="44" t="s">
        <v>27</v>
      </c>
      <c r="J3" s="42" t="s">
        <v>30</v>
      </c>
      <c r="K3" s="43"/>
    </row>
    <row r="4" spans="1:11" x14ac:dyDescent="0.25">
      <c r="A4" s="25" t="s">
        <v>4</v>
      </c>
      <c r="B4" s="25" t="s">
        <v>5</v>
      </c>
      <c r="C4" s="25" t="s">
        <v>6</v>
      </c>
      <c r="D4" s="25" t="s">
        <v>7</v>
      </c>
      <c r="E4" s="40" t="s">
        <v>8</v>
      </c>
      <c r="F4" s="53" t="s">
        <v>9</v>
      </c>
      <c r="I4" s="44" t="s">
        <v>25</v>
      </c>
      <c r="J4" s="42" t="s">
        <v>31</v>
      </c>
      <c r="K4" s="43"/>
    </row>
    <row r="6" spans="1:11" x14ac:dyDescent="0.25">
      <c r="A6" s="23">
        <v>1</v>
      </c>
      <c r="B6" s="28" t="s">
        <v>37</v>
      </c>
    </row>
    <row r="8" spans="1:11" x14ac:dyDescent="0.25">
      <c r="B8" s="28" t="s">
        <v>38</v>
      </c>
      <c r="C8" s="27" t="s">
        <v>39</v>
      </c>
      <c r="D8" s="27">
        <v>1</v>
      </c>
      <c r="F8" s="54">
        <f>E8*D8</f>
        <v>0</v>
      </c>
    </row>
    <row r="9" spans="1:11" x14ac:dyDescent="0.25">
      <c r="B9" s="28" t="s">
        <v>40</v>
      </c>
      <c r="C9" s="27" t="s">
        <v>39</v>
      </c>
      <c r="D9" s="27">
        <v>1</v>
      </c>
      <c r="F9" s="54">
        <f t="shared" ref="F9:F14" si="0">E9*D9</f>
        <v>0</v>
      </c>
    </row>
    <row r="10" spans="1:11" x14ac:dyDescent="0.25">
      <c r="F10" s="54">
        <f t="shared" si="0"/>
        <v>0</v>
      </c>
    </row>
    <row r="11" spans="1:11" x14ac:dyDescent="0.25">
      <c r="B11" s="28" t="s">
        <v>41</v>
      </c>
      <c r="C11" s="27" t="s">
        <v>39</v>
      </c>
      <c r="D11" s="27">
        <v>1</v>
      </c>
      <c r="F11" s="54">
        <f t="shared" si="0"/>
        <v>0</v>
      </c>
    </row>
    <row r="12" spans="1:11" ht="15" customHeight="1" x14ac:dyDescent="0.25">
      <c r="B12" s="28" t="s">
        <v>42</v>
      </c>
      <c r="C12" s="27" t="s">
        <v>39</v>
      </c>
      <c r="D12" s="27">
        <v>2</v>
      </c>
      <c r="F12" s="54">
        <f t="shared" si="0"/>
        <v>0</v>
      </c>
    </row>
    <row r="13" spans="1:11" x14ac:dyDescent="0.25">
      <c r="B13" s="28" t="s">
        <v>43</v>
      </c>
      <c r="C13" s="27" t="s">
        <v>39</v>
      </c>
      <c r="D13" s="27">
        <v>1</v>
      </c>
      <c r="F13" s="54">
        <f t="shared" si="0"/>
        <v>0</v>
      </c>
    </row>
    <row r="14" spans="1:11" x14ac:dyDescent="0.25">
      <c r="B14" s="28" t="s">
        <v>77</v>
      </c>
      <c r="C14" s="27" t="s">
        <v>39</v>
      </c>
      <c r="D14" s="27">
        <v>1</v>
      </c>
      <c r="F14" s="54">
        <f t="shared" si="0"/>
        <v>0</v>
      </c>
    </row>
    <row r="15" spans="1:11" x14ac:dyDescent="0.25">
      <c r="E15" s="46"/>
      <c r="F15" s="55"/>
    </row>
    <row r="17" spans="1:8" x14ac:dyDescent="0.25">
      <c r="E17" s="47" t="s">
        <v>44</v>
      </c>
      <c r="F17" s="54">
        <f>SUM(F8:F16)</f>
        <v>0</v>
      </c>
    </row>
    <row r="19" spans="1:8" x14ac:dyDescent="0.25">
      <c r="A19" s="23">
        <v>2</v>
      </c>
      <c r="B19" s="28" t="s">
        <v>45</v>
      </c>
    </row>
    <row r="21" spans="1:8" x14ac:dyDescent="0.25">
      <c r="B21" s="48" t="s">
        <v>46</v>
      </c>
    </row>
    <row r="22" spans="1:8" x14ac:dyDescent="0.25">
      <c r="G22" t="s">
        <v>33</v>
      </c>
      <c r="H22" t="s">
        <v>33</v>
      </c>
    </row>
    <row r="23" spans="1:8" x14ac:dyDescent="0.25">
      <c r="B23" s="28" t="s">
        <v>47</v>
      </c>
    </row>
    <row r="24" spans="1:8" x14ac:dyDescent="0.25">
      <c r="B24" s="28" t="s">
        <v>48</v>
      </c>
      <c r="G24" t="s">
        <v>33</v>
      </c>
      <c r="H24" t="s">
        <v>33</v>
      </c>
    </row>
    <row r="25" spans="1:8" x14ac:dyDescent="0.25">
      <c r="B25" s="28" t="s">
        <v>49</v>
      </c>
      <c r="C25" s="27" t="s">
        <v>50</v>
      </c>
      <c r="D25" s="27">
        <v>68</v>
      </c>
      <c r="F25" s="54">
        <f>E25*D25</f>
        <v>0</v>
      </c>
    </row>
    <row r="26" spans="1:8" x14ac:dyDescent="0.25">
      <c r="F26" s="54">
        <f t="shared" ref="F26:F52" si="1">E26*D26</f>
        <v>0</v>
      </c>
      <c r="G26" t="s">
        <v>33</v>
      </c>
      <c r="H26" t="s">
        <v>33</v>
      </c>
    </row>
    <row r="27" spans="1:8" x14ac:dyDescent="0.25">
      <c r="B27" s="28" t="s">
        <v>51</v>
      </c>
      <c r="C27" s="27" t="s">
        <v>52</v>
      </c>
      <c r="D27" s="27">
        <v>8</v>
      </c>
      <c r="F27" s="54">
        <f t="shared" si="1"/>
        <v>0</v>
      </c>
    </row>
    <row r="28" spans="1:8" x14ac:dyDescent="0.25">
      <c r="B28" s="28" t="s">
        <v>53</v>
      </c>
      <c r="C28" s="27" t="s">
        <v>52</v>
      </c>
      <c r="D28" s="27">
        <v>4</v>
      </c>
      <c r="F28" s="54">
        <f t="shared" si="1"/>
        <v>0</v>
      </c>
      <c r="G28" t="s">
        <v>33</v>
      </c>
      <c r="H28" t="s">
        <v>33</v>
      </c>
    </row>
    <row r="29" spans="1:8" x14ac:dyDescent="0.25">
      <c r="B29" s="28" t="s">
        <v>54</v>
      </c>
      <c r="C29" s="27" t="s">
        <v>52</v>
      </c>
      <c r="D29" s="27">
        <v>2</v>
      </c>
      <c r="F29" s="54">
        <f t="shared" si="1"/>
        <v>0</v>
      </c>
    </row>
    <row r="30" spans="1:8" x14ac:dyDescent="0.25">
      <c r="B30" s="28" t="s">
        <v>55</v>
      </c>
      <c r="C30" s="27" t="s">
        <v>39</v>
      </c>
      <c r="D30" s="27">
        <v>1</v>
      </c>
      <c r="F30" s="54">
        <f t="shared" si="1"/>
        <v>0</v>
      </c>
      <c r="G30" t="s">
        <v>33</v>
      </c>
      <c r="H30" t="s">
        <v>33</v>
      </c>
    </row>
    <row r="31" spans="1:8" x14ac:dyDescent="0.25">
      <c r="B31" s="28" t="s">
        <v>56</v>
      </c>
      <c r="C31" s="27" t="s">
        <v>50</v>
      </c>
      <c r="D31" s="27">
        <v>20</v>
      </c>
      <c r="F31" s="54">
        <f t="shared" si="1"/>
        <v>0</v>
      </c>
    </row>
    <row r="32" spans="1:8" x14ac:dyDescent="0.25">
      <c r="F32" s="54">
        <f t="shared" si="1"/>
        <v>0</v>
      </c>
      <c r="G32" t="s">
        <v>33</v>
      </c>
      <c r="H32" t="s">
        <v>33</v>
      </c>
    </row>
    <row r="33" spans="2:8" x14ac:dyDescent="0.25">
      <c r="B33" s="48" t="s">
        <v>66</v>
      </c>
      <c r="F33" s="54">
        <f t="shared" si="1"/>
        <v>0</v>
      </c>
    </row>
    <row r="34" spans="2:8" x14ac:dyDescent="0.25">
      <c r="F34" s="54">
        <f t="shared" si="1"/>
        <v>0</v>
      </c>
      <c r="G34" t="s">
        <v>33</v>
      </c>
      <c r="H34" t="s">
        <v>33</v>
      </c>
    </row>
    <row r="35" spans="2:8" x14ac:dyDescent="0.25">
      <c r="B35" s="28" t="s">
        <v>57</v>
      </c>
      <c r="C35" s="27" t="s">
        <v>52</v>
      </c>
      <c r="D35" s="27">
        <v>2</v>
      </c>
      <c r="F35" s="54">
        <f t="shared" si="1"/>
        <v>0</v>
      </c>
    </row>
    <row r="36" spans="2:8" x14ac:dyDescent="0.25">
      <c r="B36" s="28" t="s">
        <v>58</v>
      </c>
      <c r="C36" s="27" t="s">
        <v>39</v>
      </c>
      <c r="D36" s="27">
        <v>2</v>
      </c>
      <c r="F36" s="54">
        <f t="shared" si="1"/>
        <v>0</v>
      </c>
      <c r="G36" t="s">
        <v>33</v>
      </c>
      <c r="H36" t="s">
        <v>33</v>
      </c>
    </row>
    <row r="37" spans="2:8" x14ac:dyDescent="0.25">
      <c r="B37" s="28" t="s">
        <v>59</v>
      </c>
      <c r="F37" s="54">
        <f t="shared" si="1"/>
        <v>0</v>
      </c>
    </row>
    <row r="38" spans="2:8" x14ac:dyDescent="0.25">
      <c r="B38" s="28" t="s">
        <v>60</v>
      </c>
      <c r="F38" s="54">
        <f t="shared" si="1"/>
        <v>0</v>
      </c>
      <c r="G38" t="s">
        <v>33</v>
      </c>
      <c r="H38" t="s">
        <v>33</v>
      </c>
    </row>
    <row r="39" spans="2:8" x14ac:dyDescent="0.25">
      <c r="B39" s="28" t="s">
        <v>61</v>
      </c>
      <c r="C39" s="27" t="s">
        <v>50</v>
      </c>
      <c r="D39" s="27">
        <v>12</v>
      </c>
      <c r="F39" s="54">
        <f t="shared" si="1"/>
        <v>0</v>
      </c>
    </row>
    <row r="40" spans="2:8" x14ac:dyDescent="0.25">
      <c r="B40" s="28" t="s">
        <v>62</v>
      </c>
      <c r="C40" s="27" t="s">
        <v>52</v>
      </c>
      <c r="D40" s="27">
        <v>2</v>
      </c>
      <c r="F40" s="54">
        <f t="shared" si="1"/>
        <v>0</v>
      </c>
      <c r="G40" t="s">
        <v>33</v>
      </c>
      <c r="H40" t="s">
        <v>33</v>
      </c>
    </row>
    <row r="41" spans="2:8" x14ac:dyDescent="0.25">
      <c r="B41" s="28" t="s">
        <v>63</v>
      </c>
      <c r="C41" s="27" t="s">
        <v>52</v>
      </c>
      <c r="D41" s="27">
        <v>2</v>
      </c>
      <c r="F41" s="54">
        <f t="shared" si="1"/>
        <v>0</v>
      </c>
    </row>
    <row r="42" spans="2:8" x14ac:dyDescent="0.25">
      <c r="B42" s="28" t="s">
        <v>65</v>
      </c>
      <c r="C42" s="27" t="s">
        <v>52</v>
      </c>
      <c r="D42" s="27">
        <v>2</v>
      </c>
      <c r="F42" s="54">
        <f t="shared" si="1"/>
        <v>0</v>
      </c>
      <c r="G42" t="s">
        <v>33</v>
      </c>
      <c r="H42" t="s">
        <v>33</v>
      </c>
    </row>
    <row r="43" spans="2:8" x14ac:dyDescent="0.25">
      <c r="B43" s="28" t="s">
        <v>64</v>
      </c>
      <c r="C43" s="27" t="s">
        <v>52</v>
      </c>
      <c r="D43" s="27">
        <v>2</v>
      </c>
      <c r="F43" s="54">
        <f t="shared" si="1"/>
        <v>0</v>
      </c>
    </row>
    <row r="44" spans="2:8" x14ac:dyDescent="0.25">
      <c r="F44" s="54">
        <f t="shared" si="1"/>
        <v>0</v>
      </c>
      <c r="G44" t="s">
        <v>33</v>
      </c>
      <c r="H44" t="s">
        <v>33</v>
      </c>
    </row>
    <row r="45" spans="2:8" x14ac:dyDescent="0.25">
      <c r="B45" s="48" t="s">
        <v>67</v>
      </c>
      <c r="F45" s="54">
        <f t="shared" si="1"/>
        <v>0</v>
      </c>
    </row>
    <row r="46" spans="2:8" x14ac:dyDescent="0.25">
      <c r="F46" s="54">
        <f t="shared" si="1"/>
        <v>0</v>
      </c>
      <c r="G46" t="s">
        <v>33</v>
      </c>
      <c r="H46" t="s">
        <v>33</v>
      </c>
    </row>
    <row r="47" spans="2:8" x14ac:dyDescent="0.25">
      <c r="B47" s="28" t="s">
        <v>76</v>
      </c>
      <c r="C47" s="27" t="s">
        <v>39</v>
      </c>
      <c r="D47" s="27">
        <v>1</v>
      </c>
      <c r="F47" s="54">
        <f t="shared" si="1"/>
        <v>0</v>
      </c>
    </row>
    <row r="48" spans="2:8" x14ac:dyDescent="0.25">
      <c r="F48" s="54">
        <f t="shared" si="1"/>
        <v>0</v>
      </c>
      <c r="G48" t="s">
        <v>33</v>
      </c>
      <c r="H48" t="s">
        <v>33</v>
      </c>
    </row>
    <row r="49" spans="1:8" x14ac:dyDescent="0.25">
      <c r="B49" s="48" t="s">
        <v>68</v>
      </c>
      <c r="F49" s="54">
        <f t="shared" si="1"/>
        <v>0</v>
      </c>
    </row>
    <row r="50" spans="1:8" ht="12" customHeight="1" x14ac:dyDescent="0.25">
      <c r="F50" s="54">
        <f t="shared" si="1"/>
        <v>0</v>
      </c>
      <c r="G50" t="s">
        <v>33</v>
      </c>
      <c r="H50" t="s">
        <v>33</v>
      </c>
    </row>
    <row r="51" spans="1:8" x14ac:dyDescent="0.25">
      <c r="B51" s="28" t="s">
        <v>69</v>
      </c>
      <c r="C51" s="27" t="s">
        <v>39</v>
      </c>
      <c r="D51" s="27">
        <v>1</v>
      </c>
      <c r="F51" s="54">
        <f t="shared" si="1"/>
        <v>0</v>
      </c>
    </row>
    <row r="52" spans="1:8" x14ac:dyDescent="0.25">
      <c r="B52" s="28" t="s">
        <v>70</v>
      </c>
      <c r="C52" s="27" t="s">
        <v>39</v>
      </c>
      <c r="D52" s="27">
        <v>1</v>
      </c>
      <c r="F52" s="54">
        <f t="shared" si="1"/>
        <v>0</v>
      </c>
      <c r="G52" t="s">
        <v>33</v>
      </c>
      <c r="H52" t="s">
        <v>33</v>
      </c>
    </row>
    <row r="53" spans="1:8" x14ac:dyDescent="0.25">
      <c r="E53" s="46"/>
      <c r="F53" s="55"/>
    </row>
    <row r="55" spans="1:8" x14ac:dyDescent="0.25">
      <c r="E55" s="47" t="s">
        <v>44</v>
      </c>
      <c r="F55" s="54">
        <f>SUM(F25:F54)</f>
        <v>0</v>
      </c>
      <c r="G55" t="s">
        <v>33</v>
      </c>
      <c r="H55" t="s">
        <v>33</v>
      </c>
    </row>
    <row r="57" spans="1:8" x14ac:dyDescent="0.25">
      <c r="G57" t="s">
        <v>33</v>
      </c>
      <c r="H57" t="s">
        <v>33</v>
      </c>
    </row>
    <row r="59" spans="1:8" x14ac:dyDescent="0.25">
      <c r="G59" t="s">
        <v>33</v>
      </c>
      <c r="H59" t="s">
        <v>33</v>
      </c>
    </row>
    <row r="60" spans="1:8" x14ac:dyDescent="0.25">
      <c r="A60" s="23">
        <v>3</v>
      </c>
      <c r="B60" s="28" t="s">
        <v>71</v>
      </c>
    </row>
    <row r="61" spans="1:8" x14ac:dyDescent="0.25">
      <c r="G61" t="s">
        <v>33</v>
      </c>
      <c r="H61" t="s">
        <v>33</v>
      </c>
    </row>
    <row r="62" spans="1:8" x14ac:dyDescent="0.25">
      <c r="B62" s="28" t="s">
        <v>72</v>
      </c>
      <c r="C62" s="27" t="s">
        <v>39</v>
      </c>
      <c r="D62" s="27">
        <v>1</v>
      </c>
      <c r="F62" s="54">
        <f>E62*D62</f>
        <v>0</v>
      </c>
    </row>
    <row r="63" spans="1:8" x14ac:dyDescent="0.25">
      <c r="B63" s="28" t="s">
        <v>73</v>
      </c>
      <c r="C63" s="27" t="s">
        <v>39</v>
      </c>
      <c r="D63" s="27">
        <v>1</v>
      </c>
      <c r="F63" s="54">
        <f t="shared" ref="F63:F64" si="2">E63*D63</f>
        <v>0</v>
      </c>
      <c r="G63" t="s">
        <v>33</v>
      </c>
      <c r="H63" t="s">
        <v>33</v>
      </c>
    </row>
    <row r="64" spans="1:8" x14ac:dyDescent="0.25">
      <c r="B64" s="28" t="s">
        <v>74</v>
      </c>
      <c r="C64" s="27" t="s">
        <v>39</v>
      </c>
      <c r="D64" s="27">
        <v>1</v>
      </c>
      <c r="F64" s="54">
        <f t="shared" si="2"/>
        <v>0</v>
      </c>
    </row>
    <row r="65" spans="5:8" x14ac:dyDescent="0.25">
      <c r="E65" s="46"/>
      <c r="F65" s="55"/>
      <c r="G65" t="s">
        <v>33</v>
      </c>
      <c r="H65" t="s">
        <v>33</v>
      </c>
    </row>
    <row r="67" spans="5:8" x14ac:dyDescent="0.25">
      <c r="E67" s="47" t="s">
        <v>44</v>
      </c>
      <c r="F67" s="54">
        <f>SUM(F62:F66)</f>
        <v>0</v>
      </c>
    </row>
    <row r="68" spans="5:8" x14ac:dyDescent="0.25">
      <c r="G68" t="s">
        <v>33</v>
      </c>
      <c r="H68" t="s">
        <v>33</v>
      </c>
    </row>
    <row r="70" spans="5:8" x14ac:dyDescent="0.25">
      <c r="G70" t="s">
        <v>33</v>
      </c>
      <c r="H70" t="s">
        <v>33</v>
      </c>
    </row>
    <row r="72" spans="5:8" x14ac:dyDescent="0.25">
      <c r="G72" t="s">
        <v>33</v>
      </c>
      <c r="H72" t="s">
        <v>33</v>
      </c>
    </row>
    <row r="74" spans="5:8" x14ac:dyDescent="0.25">
      <c r="G74" t="s">
        <v>33</v>
      </c>
      <c r="H74" t="s">
        <v>33</v>
      </c>
    </row>
    <row r="76" spans="5:8" x14ac:dyDescent="0.25">
      <c r="G76" t="s">
        <v>33</v>
      </c>
      <c r="H76" t="s">
        <v>33</v>
      </c>
    </row>
    <row r="78" spans="5:8" x14ac:dyDescent="0.25">
      <c r="G78" t="s">
        <v>33</v>
      </c>
      <c r="H78" t="s">
        <v>33</v>
      </c>
    </row>
    <row r="80" spans="5:8" x14ac:dyDescent="0.25">
      <c r="G80" t="s">
        <v>33</v>
      </c>
      <c r="H80" t="s">
        <v>33</v>
      </c>
    </row>
    <row r="82" spans="7:8" x14ac:dyDescent="0.25">
      <c r="G82" t="s">
        <v>33</v>
      </c>
      <c r="H82" t="s">
        <v>33</v>
      </c>
    </row>
    <row r="84" spans="7:8" x14ac:dyDescent="0.25">
      <c r="G84" t="s">
        <v>33</v>
      </c>
      <c r="H84" t="s">
        <v>33</v>
      </c>
    </row>
    <row r="86" spans="7:8" x14ac:dyDescent="0.25">
      <c r="G86" t="s">
        <v>33</v>
      </c>
      <c r="H86" t="s">
        <v>33</v>
      </c>
    </row>
    <row r="88" spans="7:8" x14ac:dyDescent="0.25">
      <c r="G88" t="s">
        <v>33</v>
      </c>
      <c r="H88" t="s">
        <v>33</v>
      </c>
    </row>
    <row r="90" spans="7:8" x14ac:dyDescent="0.25">
      <c r="G90" t="s">
        <v>33</v>
      </c>
      <c r="H90" t="s">
        <v>33</v>
      </c>
    </row>
    <row r="92" spans="7:8" x14ac:dyDescent="0.25">
      <c r="G92" t="s">
        <v>33</v>
      </c>
      <c r="H92" t="s">
        <v>33</v>
      </c>
    </row>
    <row r="94" spans="7:8" x14ac:dyDescent="0.25">
      <c r="G94" t="s">
        <v>33</v>
      </c>
      <c r="H94" t="s">
        <v>33</v>
      </c>
    </row>
    <row r="96" spans="7:8" x14ac:dyDescent="0.25">
      <c r="G96" t="s">
        <v>33</v>
      </c>
      <c r="H96" t="s">
        <v>33</v>
      </c>
    </row>
    <row r="98" spans="7:8" x14ac:dyDescent="0.25">
      <c r="G98" t="s">
        <v>33</v>
      </c>
      <c r="H98" t="s">
        <v>33</v>
      </c>
    </row>
    <row r="100" spans="7:8" x14ac:dyDescent="0.25">
      <c r="G100" t="s">
        <v>33</v>
      </c>
      <c r="H100" t="s">
        <v>33</v>
      </c>
    </row>
    <row r="102" spans="7:8" x14ac:dyDescent="0.25">
      <c r="G102" t="s">
        <v>33</v>
      </c>
      <c r="H102" t="s">
        <v>33</v>
      </c>
    </row>
    <row r="104" spans="7:8" x14ac:dyDescent="0.25">
      <c r="G104" t="s">
        <v>33</v>
      </c>
      <c r="H104" t="s">
        <v>33</v>
      </c>
    </row>
    <row r="106" spans="7:8" x14ac:dyDescent="0.25">
      <c r="G106" t="s">
        <v>33</v>
      </c>
      <c r="H106" t="s">
        <v>33</v>
      </c>
    </row>
    <row r="108" spans="7:8" x14ac:dyDescent="0.25">
      <c r="G108" t="s">
        <v>33</v>
      </c>
      <c r="H108" t="s">
        <v>33</v>
      </c>
    </row>
    <row r="110" spans="7:8" x14ac:dyDescent="0.25">
      <c r="G110" t="s">
        <v>33</v>
      </c>
      <c r="H110" t="s">
        <v>33</v>
      </c>
    </row>
    <row r="112" spans="7:8" x14ac:dyDescent="0.25">
      <c r="G112" t="s">
        <v>33</v>
      </c>
      <c r="H112" t="s">
        <v>33</v>
      </c>
    </row>
    <row r="114" spans="1:8" x14ac:dyDescent="0.25">
      <c r="G114" t="s">
        <v>33</v>
      </c>
      <c r="H114" t="s">
        <v>33</v>
      </c>
    </row>
    <row r="115" spans="1:8" x14ac:dyDescent="0.25">
      <c r="B115" s="23" t="s">
        <v>10</v>
      </c>
    </row>
    <row r="116" spans="1:8" x14ac:dyDescent="0.25">
      <c r="G116" t="s">
        <v>33</v>
      </c>
      <c r="H116" t="s">
        <v>33</v>
      </c>
    </row>
    <row r="117" spans="1:8" x14ac:dyDescent="0.25">
      <c r="B117" s="23" t="s">
        <v>11</v>
      </c>
    </row>
    <row r="118" spans="1:8" x14ac:dyDescent="0.25">
      <c r="G118" t="s">
        <v>33</v>
      </c>
      <c r="H118" t="s">
        <v>33</v>
      </c>
    </row>
    <row r="119" spans="1:8" x14ac:dyDescent="0.25">
      <c r="A119" s="23">
        <v>1</v>
      </c>
      <c r="B119" s="28" t="s">
        <v>37</v>
      </c>
      <c r="D119" s="27" t="s">
        <v>12</v>
      </c>
      <c r="E119" s="41" t="s">
        <v>13</v>
      </c>
      <c r="F119" s="54">
        <f>F17</f>
        <v>0</v>
      </c>
    </row>
    <row r="120" spans="1:8" x14ac:dyDescent="0.25">
      <c r="G120" t="s">
        <v>33</v>
      </c>
      <c r="H120" t="s">
        <v>33</v>
      </c>
    </row>
    <row r="121" spans="1:8" x14ac:dyDescent="0.25">
      <c r="A121" s="23">
        <v>2</v>
      </c>
      <c r="B121" s="28" t="s">
        <v>45</v>
      </c>
      <c r="D121" s="27" t="s">
        <v>12</v>
      </c>
      <c r="E121" s="41" t="s">
        <v>13</v>
      </c>
      <c r="F121" s="54">
        <f>F55</f>
        <v>0</v>
      </c>
    </row>
    <row r="122" spans="1:8" x14ac:dyDescent="0.25">
      <c r="G122" t="s">
        <v>33</v>
      </c>
      <c r="H122" t="s">
        <v>33</v>
      </c>
    </row>
    <row r="123" spans="1:8" x14ac:dyDescent="0.25">
      <c r="A123" s="23">
        <v>3</v>
      </c>
      <c r="B123" s="28" t="s">
        <v>71</v>
      </c>
      <c r="D123" s="27" t="s">
        <v>12</v>
      </c>
      <c r="E123" s="41" t="s">
        <v>13</v>
      </c>
      <c r="F123" s="54">
        <f>F67</f>
        <v>0</v>
      </c>
    </row>
    <row r="124" spans="1:8" x14ac:dyDescent="0.25">
      <c r="G124" t="s">
        <v>33</v>
      </c>
      <c r="H124" t="s">
        <v>33</v>
      </c>
    </row>
    <row r="125" spans="1:8" x14ac:dyDescent="0.25">
      <c r="A125" s="23" t="s">
        <v>33</v>
      </c>
      <c r="B125" s="28" t="s">
        <v>33</v>
      </c>
      <c r="D125" s="27" t="s">
        <v>33</v>
      </c>
      <c r="E125" s="46" t="s">
        <v>33</v>
      </c>
      <c r="F125" s="55"/>
    </row>
    <row r="126" spans="1:8" x14ac:dyDescent="0.25">
      <c r="G126" t="s">
        <v>33</v>
      </c>
      <c r="H126" t="s">
        <v>33</v>
      </c>
    </row>
    <row r="127" spans="1:8" x14ac:dyDescent="0.25">
      <c r="A127" s="23" t="s">
        <v>33</v>
      </c>
      <c r="B127" s="49" t="s">
        <v>75</v>
      </c>
      <c r="D127" s="27" t="s">
        <v>33</v>
      </c>
      <c r="E127" s="41" t="s">
        <v>33</v>
      </c>
      <c r="F127" s="54">
        <f>SUM(F119:F124)</f>
        <v>0</v>
      </c>
    </row>
    <row r="128" spans="1:8" x14ac:dyDescent="0.25">
      <c r="G128" t="s">
        <v>33</v>
      </c>
      <c r="H128" t="s">
        <v>33</v>
      </c>
    </row>
    <row r="129" spans="1:8" x14ac:dyDescent="0.25">
      <c r="A129" s="23" t="s">
        <v>33</v>
      </c>
      <c r="B129" s="49" t="str">
        <f xml:space="preserve"> TVAtxt</f>
        <v xml:space="preserve"> TVA 20.0 %</v>
      </c>
      <c r="D129" s="27" t="s">
        <v>33</v>
      </c>
      <c r="E129" s="41" t="s">
        <v>33</v>
      </c>
    </row>
    <row r="130" spans="1:8" x14ac:dyDescent="0.25">
      <c r="E130" s="46"/>
      <c r="F130" s="55"/>
      <c r="G130" t="s">
        <v>33</v>
      </c>
      <c r="H130" t="s">
        <v>33</v>
      </c>
    </row>
    <row r="131" spans="1:8" x14ac:dyDescent="0.25">
      <c r="A131" s="23" t="s">
        <v>33</v>
      </c>
      <c r="B131" s="28" t="s">
        <v>33</v>
      </c>
      <c r="D131" s="27" t="s">
        <v>33</v>
      </c>
      <c r="E131" s="41" t="s">
        <v>33</v>
      </c>
    </row>
    <row r="132" spans="1:8" x14ac:dyDescent="0.25">
      <c r="B132" s="49" t="s">
        <v>16</v>
      </c>
      <c r="G132" t="s">
        <v>33</v>
      </c>
      <c r="H132" t="s">
        <v>33</v>
      </c>
    </row>
    <row r="133" spans="1:8" x14ac:dyDescent="0.25">
      <c r="A133" s="23" t="s">
        <v>33</v>
      </c>
      <c r="B133" s="28" t="s">
        <v>33</v>
      </c>
      <c r="D133" s="27" t="s">
        <v>33</v>
      </c>
      <c r="E133" s="41" t="s">
        <v>33</v>
      </c>
      <c r="G133" t="s">
        <v>33</v>
      </c>
      <c r="H133" t="s">
        <v>33</v>
      </c>
    </row>
    <row r="135" spans="1:8" x14ac:dyDescent="0.25">
      <c r="A135" s="23" t="s">
        <v>33</v>
      </c>
      <c r="B135" s="28" t="s">
        <v>33</v>
      </c>
      <c r="D135" s="27" t="s">
        <v>33</v>
      </c>
      <c r="E135" s="41" t="s">
        <v>33</v>
      </c>
    </row>
    <row r="137" spans="1:8" x14ac:dyDescent="0.25">
      <c r="A137" s="23" t="s">
        <v>33</v>
      </c>
      <c r="B137" s="28" t="s">
        <v>33</v>
      </c>
      <c r="D137" s="27" t="s">
        <v>33</v>
      </c>
      <c r="E137" s="41" t="s">
        <v>33</v>
      </c>
    </row>
    <row r="139" spans="1:8" x14ac:dyDescent="0.25">
      <c r="A139" s="23" t="s">
        <v>33</v>
      </c>
      <c r="B139" s="28" t="s">
        <v>17</v>
      </c>
      <c r="D139" s="27" t="s">
        <v>33</v>
      </c>
      <c r="E139" s="41" t="s">
        <v>33</v>
      </c>
    </row>
    <row r="140" spans="1:8" x14ac:dyDescent="0.25">
      <c r="B140" s="28" t="s">
        <v>18</v>
      </c>
    </row>
    <row r="141" spans="1:8" x14ac:dyDescent="0.25">
      <c r="A141" s="23" t="s">
        <v>33</v>
      </c>
      <c r="B141" s="28" t="s">
        <v>19</v>
      </c>
      <c r="D141" s="27" t="s">
        <v>33</v>
      </c>
      <c r="E141" s="41" t="s">
        <v>33</v>
      </c>
    </row>
    <row r="142" spans="1:8" x14ac:dyDescent="0.25">
      <c r="B142" s="28" t="s">
        <v>20</v>
      </c>
    </row>
    <row r="143" spans="1:8" x14ac:dyDescent="0.25">
      <c r="A143" s="23" t="s">
        <v>33</v>
      </c>
      <c r="B143" s="28" t="s">
        <v>33</v>
      </c>
      <c r="D143" s="27" t="s">
        <v>33</v>
      </c>
      <c r="E143" s="41" t="s">
        <v>33</v>
      </c>
    </row>
    <row r="145" spans="1:5" x14ac:dyDescent="0.25">
      <c r="A145" s="23" t="s">
        <v>33</v>
      </c>
      <c r="B145" s="28" t="s">
        <v>33</v>
      </c>
      <c r="D145" s="27" t="s">
        <v>33</v>
      </c>
      <c r="E145" s="41" t="s">
        <v>33</v>
      </c>
    </row>
    <row r="147" spans="1:5" x14ac:dyDescent="0.25">
      <c r="A147" s="23" t="s">
        <v>33</v>
      </c>
      <c r="B147" s="28" t="s">
        <v>33</v>
      </c>
      <c r="D147" s="27" t="s">
        <v>33</v>
      </c>
      <c r="E147" s="41" t="s">
        <v>33</v>
      </c>
    </row>
    <row r="149" spans="1:5" x14ac:dyDescent="0.25">
      <c r="A149" s="23" t="s">
        <v>33</v>
      </c>
      <c r="B149" s="28" t="s">
        <v>33</v>
      </c>
      <c r="D149" s="27" t="s">
        <v>33</v>
      </c>
      <c r="E149" s="41" t="s">
        <v>33</v>
      </c>
    </row>
    <row r="151" spans="1:5" x14ac:dyDescent="0.25">
      <c r="A151" s="23" t="s">
        <v>33</v>
      </c>
      <c r="B151" s="28" t="s">
        <v>33</v>
      </c>
      <c r="D151" s="27" t="s">
        <v>33</v>
      </c>
      <c r="E151" s="41" t="s">
        <v>33</v>
      </c>
    </row>
    <row r="153" spans="1:5" x14ac:dyDescent="0.25">
      <c r="A153" s="23" t="s">
        <v>33</v>
      </c>
      <c r="B153" s="28" t="s">
        <v>33</v>
      </c>
      <c r="D153" s="27" t="s">
        <v>33</v>
      </c>
      <c r="E153" s="41" t="s">
        <v>33</v>
      </c>
    </row>
    <row r="155" spans="1:5" x14ac:dyDescent="0.25">
      <c r="A155" s="23" t="s">
        <v>33</v>
      </c>
      <c r="B155" s="28" t="s">
        <v>33</v>
      </c>
      <c r="D155" s="27" t="s">
        <v>33</v>
      </c>
      <c r="E155" s="41" t="s">
        <v>33</v>
      </c>
    </row>
    <row r="157" spans="1:5" x14ac:dyDescent="0.25">
      <c r="A157" s="23" t="s">
        <v>33</v>
      </c>
      <c r="B157" s="28" t="s">
        <v>33</v>
      </c>
      <c r="D157" s="27" t="s">
        <v>33</v>
      </c>
      <c r="E157" s="41" t="s">
        <v>33</v>
      </c>
    </row>
    <row r="159" spans="1:5" x14ac:dyDescent="0.25">
      <c r="A159" s="23" t="s">
        <v>33</v>
      </c>
      <c r="B159" s="28" t="s">
        <v>33</v>
      </c>
      <c r="D159" s="27" t="s">
        <v>33</v>
      </c>
      <c r="E159" s="41" t="s">
        <v>33</v>
      </c>
    </row>
    <row r="161" spans="1:5" x14ac:dyDescent="0.25">
      <c r="A161" s="23" t="s">
        <v>33</v>
      </c>
      <c r="B161" s="28" t="s">
        <v>33</v>
      </c>
      <c r="D161" s="27" t="s">
        <v>33</v>
      </c>
      <c r="E161" s="41" t="s">
        <v>33</v>
      </c>
    </row>
    <row r="163" spans="1:5" x14ac:dyDescent="0.25">
      <c r="A163" s="23" t="s">
        <v>33</v>
      </c>
      <c r="B163" s="28" t="s">
        <v>33</v>
      </c>
      <c r="D163" s="27" t="s">
        <v>33</v>
      </c>
      <c r="E163" s="41" t="s">
        <v>33</v>
      </c>
    </row>
    <row r="165" spans="1:5" x14ac:dyDescent="0.25">
      <c r="A165" s="23" t="s">
        <v>33</v>
      </c>
      <c r="B165" s="28" t="s">
        <v>33</v>
      </c>
      <c r="D165" s="27" t="s">
        <v>33</v>
      </c>
      <c r="E165" s="41" t="s">
        <v>33</v>
      </c>
    </row>
    <row r="167" spans="1:5" x14ac:dyDescent="0.25">
      <c r="A167" s="23" t="s">
        <v>33</v>
      </c>
      <c r="B167" s="28" t="s">
        <v>33</v>
      </c>
      <c r="D167" s="27" t="s">
        <v>33</v>
      </c>
      <c r="E167" s="41" t="s">
        <v>33</v>
      </c>
    </row>
    <row r="169" spans="1:5" x14ac:dyDescent="0.25">
      <c r="A169" s="23" t="s">
        <v>33</v>
      </c>
      <c r="B169" s="28" t="s">
        <v>33</v>
      </c>
      <c r="D169" s="27" t="s">
        <v>33</v>
      </c>
      <c r="E169" s="41" t="s">
        <v>33</v>
      </c>
    </row>
    <row r="171" spans="1:5" x14ac:dyDescent="0.25">
      <c r="A171" s="23" t="s">
        <v>33</v>
      </c>
      <c r="B171" s="28" t="s">
        <v>33</v>
      </c>
      <c r="D171" s="27" t="s">
        <v>33</v>
      </c>
      <c r="E171" s="41" t="s">
        <v>33</v>
      </c>
    </row>
    <row r="173" spans="1:5" x14ac:dyDescent="0.25">
      <c r="A173" s="23" t="s">
        <v>33</v>
      </c>
      <c r="B173" s="28" t="s">
        <v>33</v>
      </c>
      <c r="D173" s="27" t="s">
        <v>33</v>
      </c>
      <c r="E173" s="41" t="s">
        <v>33</v>
      </c>
    </row>
    <row r="175" spans="1:5" x14ac:dyDescent="0.25">
      <c r="A175" s="23" t="s">
        <v>33</v>
      </c>
      <c r="B175" s="28" t="s">
        <v>33</v>
      </c>
      <c r="D175" s="27" t="s">
        <v>33</v>
      </c>
      <c r="E175" s="41" t="s">
        <v>33</v>
      </c>
    </row>
    <row r="177" spans="1:5" x14ac:dyDescent="0.25">
      <c r="A177" s="23" t="s">
        <v>33</v>
      </c>
      <c r="B177" s="28" t="s">
        <v>33</v>
      </c>
      <c r="D177" s="27" t="s">
        <v>33</v>
      </c>
      <c r="E177" s="41" t="s">
        <v>33</v>
      </c>
    </row>
    <row r="179" spans="1:5" x14ac:dyDescent="0.25">
      <c r="A179" s="23" t="s">
        <v>33</v>
      </c>
      <c r="B179" s="28" t="s">
        <v>33</v>
      </c>
      <c r="D179" s="27" t="s">
        <v>33</v>
      </c>
      <c r="E179" s="41" t="s">
        <v>33</v>
      </c>
    </row>
    <row r="181" spans="1:5" x14ac:dyDescent="0.25">
      <c r="A181" s="23" t="s">
        <v>33</v>
      </c>
      <c r="B181" s="28" t="s">
        <v>33</v>
      </c>
      <c r="D181" s="27" t="s">
        <v>33</v>
      </c>
      <c r="E181" s="41" t="s">
        <v>33</v>
      </c>
    </row>
    <row r="183" spans="1:5" x14ac:dyDescent="0.25">
      <c r="A183" s="23" t="s">
        <v>33</v>
      </c>
      <c r="B183" s="28" t="s">
        <v>33</v>
      </c>
      <c r="D183" s="27" t="s">
        <v>33</v>
      </c>
      <c r="E183" s="41" t="s">
        <v>33</v>
      </c>
    </row>
    <row r="185" spans="1:5" x14ac:dyDescent="0.25">
      <c r="A185" s="23" t="s">
        <v>33</v>
      </c>
      <c r="B185" s="28" t="s">
        <v>33</v>
      </c>
      <c r="D185" s="27" t="s">
        <v>33</v>
      </c>
      <c r="E185" s="41" t="s">
        <v>33</v>
      </c>
    </row>
    <row r="187" spans="1:5" x14ac:dyDescent="0.25">
      <c r="A187" s="23" t="s">
        <v>33</v>
      </c>
      <c r="B187" s="28" t="s">
        <v>33</v>
      </c>
      <c r="D187" s="27" t="s">
        <v>33</v>
      </c>
      <c r="E187" s="41" t="s">
        <v>33</v>
      </c>
    </row>
    <row r="189" spans="1:5" x14ac:dyDescent="0.25">
      <c r="A189" s="23" t="s">
        <v>33</v>
      </c>
      <c r="B189" s="28" t="s">
        <v>33</v>
      </c>
      <c r="D189" s="27" t="s">
        <v>33</v>
      </c>
      <c r="E189" s="41" t="s">
        <v>33</v>
      </c>
    </row>
    <row r="191" spans="1:5" x14ac:dyDescent="0.25">
      <c r="A191" s="23" t="s">
        <v>33</v>
      </c>
      <c r="B191" s="28" t="s">
        <v>33</v>
      </c>
      <c r="D191" s="27" t="s">
        <v>33</v>
      </c>
      <c r="E191" s="41" t="s">
        <v>33</v>
      </c>
    </row>
    <row r="193" spans="1:5" x14ac:dyDescent="0.25">
      <c r="A193" s="23" t="s">
        <v>33</v>
      </c>
      <c r="B193" s="28" t="s">
        <v>33</v>
      </c>
      <c r="D193" s="27" t="s">
        <v>33</v>
      </c>
      <c r="E193" s="41" t="s">
        <v>33</v>
      </c>
    </row>
    <row r="195" spans="1:5" x14ac:dyDescent="0.25">
      <c r="A195" s="23" t="s">
        <v>33</v>
      </c>
      <c r="B195" s="28" t="s">
        <v>33</v>
      </c>
      <c r="D195" s="27" t="s">
        <v>33</v>
      </c>
      <c r="E195" s="41" t="s">
        <v>33</v>
      </c>
    </row>
    <row r="197" spans="1:5" x14ac:dyDescent="0.25">
      <c r="A197" s="23" t="s">
        <v>33</v>
      </c>
      <c r="B197" s="28" t="s">
        <v>33</v>
      </c>
      <c r="D197" s="27" t="s">
        <v>33</v>
      </c>
      <c r="E197" s="41" t="s">
        <v>33</v>
      </c>
    </row>
    <row r="199" spans="1:5" x14ac:dyDescent="0.25">
      <c r="A199" s="23" t="s">
        <v>33</v>
      </c>
      <c r="B199" s="28" t="s">
        <v>33</v>
      </c>
      <c r="D199" s="27" t="s">
        <v>33</v>
      </c>
      <c r="E199" s="41" t="s">
        <v>33</v>
      </c>
    </row>
    <row r="201" spans="1:5" x14ac:dyDescent="0.25">
      <c r="A201" s="23" t="s">
        <v>33</v>
      </c>
      <c r="B201" s="28" t="s">
        <v>33</v>
      </c>
      <c r="D201" s="27" t="s">
        <v>33</v>
      </c>
      <c r="E201" s="41" t="s">
        <v>33</v>
      </c>
    </row>
    <row r="203" spans="1:5" x14ac:dyDescent="0.25">
      <c r="A203" s="23" t="s">
        <v>33</v>
      </c>
      <c r="B203" s="28" t="s">
        <v>33</v>
      </c>
      <c r="D203" s="27" t="s">
        <v>33</v>
      </c>
      <c r="E203" s="41" t="s">
        <v>33</v>
      </c>
    </row>
    <row r="205" spans="1:5" x14ac:dyDescent="0.25">
      <c r="A205" s="23" t="s">
        <v>33</v>
      </c>
      <c r="B205" s="28" t="s">
        <v>33</v>
      </c>
      <c r="D205" s="27" t="s">
        <v>33</v>
      </c>
      <c r="E205" s="41" t="s">
        <v>33</v>
      </c>
    </row>
    <row r="207" spans="1:5" x14ac:dyDescent="0.25">
      <c r="A207" s="23" t="s">
        <v>33</v>
      </c>
      <c r="B207" s="28" t="s">
        <v>33</v>
      </c>
      <c r="D207" s="27" t="s">
        <v>33</v>
      </c>
      <c r="E207" s="41" t="s">
        <v>33</v>
      </c>
    </row>
    <row r="209" spans="1:5" x14ac:dyDescent="0.25">
      <c r="A209" s="23" t="s">
        <v>33</v>
      </c>
      <c r="B209" s="28" t="s">
        <v>33</v>
      </c>
      <c r="D209" s="27" t="s">
        <v>33</v>
      </c>
      <c r="E209" s="41" t="s">
        <v>33</v>
      </c>
    </row>
    <row r="211" spans="1:5" x14ac:dyDescent="0.25">
      <c r="A211" s="23" t="s">
        <v>33</v>
      </c>
      <c r="B211" s="28" t="s">
        <v>33</v>
      </c>
      <c r="D211" s="27" t="s">
        <v>33</v>
      </c>
      <c r="E211" s="41" t="s">
        <v>33</v>
      </c>
    </row>
    <row r="213" spans="1:5" x14ac:dyDescent="0.25">
      <c r="A213" s="23" t="s">
        <v>33</v>
      </c>
      <c r="B213" s="28" t="s">
        <v>33</v>
      </c>
      <c r="D213" s="27" t="s">
        <v>33</v>
      </c>
      <c r="E213" s="41" t="s">
        <v>33</v>
      </c>
    </row>
    <row r="215" spans="1:5" x14ac:dyDescent="0.25">
      <c r="A215" s="23" t="s">
        <v>33</v>
      </c>
      <c r="B215" s="28" t="s">
        <v>33</v>
      </c>
      <c r="D215" s="27" t="s">
        <v>33</v>
      </c>
      <c r="E215" s="41" t="s">
        <v>33</v>
      </c>
    </row>
    <row r="217" spans="1:5" x14ac:dyDescent="0.25">
      <c r="A217" s="23" t="s">
        <v>33</v>
      </c>
      <c r="B217" s="28" t="s">
        <v>33</v>
      </c>
      <c r="D217" s="27" t="s">
        <v>33</v>
      </c>
      <c r="E217" s="41" t="s">
        <v>33</v>
      </c>
    </row>
    <row r="219" spans="1:5" x14ac:dyDescent="0.25">
      <c r="A219" s="23" t="s">
        <v>33</v>
      </c>
      <c r="B219" s="28" t="s">
        <v>33</v>
      </c>
      <c r="D219" s="27" t="s">
        <v>33</v>
      </c>
      <c r="E219" s="41" t="s">
        <v>33</v>
      </c>
    </row>
    <row r="221" spans="1:5" x14ac:dyDescent="0.25">
      <c r="A221" s="23" t="s">
        <v>33</v>
      </c>
      <c r="B221" s="28" t="s">
        <v>33</v>
      </c>
      <c r="D221" s="27" t="s">
        <v>33</v>
      </c>
      <c r="E221" s="41" t="s">
        <v>33</v>
      </c>
    </row>
    <row r="223" spans="1:5" x14ac:dyDescent="0.25">
      <c r="A223" s="23" t="s">
        <v>33</v>
      </c>
      <c r="B223" s="28" t="s">
        <v>33</v>
      </c>
      <c r="D223" s="27" t="s">
        <v>33</v>
      </c>
      <c r="E223" s="41" t="s">
        <v>33</v>
      </c>
    </row>
    <row r="225" spans="1:5" x14ac:dyDescent="0.25">
      <c r="A225" s="23" t="s">
        <v>33</v>
      </c>
      <c r="B225" s="28" t="s">
        <v>33</v>
      </c>
      <c r="D225" s="27" t="s">
        <v>33</v>
      </c>
      <c r="E225" s="41" t="s">
        <v>33</v>
      </c>
    </row>
    <row r="227" spans="1:5" x14ac:dyDescent="0.25">
      <c r="A227" s="23" t="s">
        <v>33</v>
      </c>
      <c r="B227" s="28" t="s">
        <v>33</v>
      </c>
      <c r="D227" s="27" t="s">
        <v>33</v>
      </c>
      <c r="E227" s="41" t="s">
        <v>33</v>
      </c>
    </row>
    <row r="228" spans="1:5" x14ac:dyDescent="0.25">
      <c r="A228" s="23" t="s">
        <v>33</v>
      </c>
      <c r="B228" s="28" t="s">
        <v>33</v>
      </c>
      <c r="D228" s="27" t="s">
        <v>33</v>
      </c>
      <c r="E228" s="41" t="s">
        <v>33</v>
      </c>
    </row>
    <row r="2325" spans="3:6" x14ac:dyDescent="0.25">
      <c r="E2325" s="38"/>
      <c r="F2325" s="51"/>
    </row>
    <row r="2326" spans="3:6" x14ac:dyDescent="0.25">
      <c r="C2326" s="23"/>
      <c r="E2326" s="38"/>
      <c r="F2326" s="51"/>
    </row>
    <row r="2327" spans="3:6" x14ac:dyDescent="0.25">
      <c r="C2327" s="23"/>
      <c r="E2327" s="38"/>
      <c r="F2327" s="51"/>
    </row>
    <row r="2328" spans="3:6" x14ac:dyDescent="0.25">
      <c r="C2328" s="23"/>
      <c r="E2328" s="38"/>
      <c r="F2328" s="51"/>
    </row>
    <row r="2329" spans="3:6" x14ac:dyDescent="0.25">
      <c r="C2329" s="23"/>
      <c r="E2329" s="38"/>
      <c r="F2329" s="51"/>
    </row>
    <row r="2330" spans="3:6" x14ac:dyDescent="0.25">
      <c r="C2330" s="23"/>
      <c r="E2330" s="38"/>
      <c r="F2330" s="51"/>
    </row>
    <row r="2331" spans="3:6" x14ac:dyDescent="0.25">
      <c r="C2331" s="23"/>
      <c r="E2331" s="38"/>
      <c r="F2331" s="51"/>
    </row>
    <row r="2332" spans="3:6" x14ac:dyDescent="0.25">
      <c r="C2332" s="23"/>
      <c r="E2332" s="38"/>
      <c r="F2332" s="51"/>
    </row>
    <row r="2333" spans="3:6" x14ac:dyDescent="0.25">
      <c r="C2333" s="23"/>
      <c r="E2333" s="38"/>
      <c r="F2333" s="51"/>
    </row>
    <row r="2334" spans="3:6" x14ac:dyDescent="0.25">
      <c r="C2334" s="23"/>
      <c r="E2334" s="38"/>
      <c r="F2334" s="51"/>
    </row>
    <row r="2335" spans="3:6" x14ac:dyDescent="0.25">
      <c r="C2335" s="23"/>
      <c r="E2335" s="38"/>
      <c r="F2335" s="51"/>
    </row>
    <row r="2336" spans="3:6" x14ac:dyDescent="0.25">
      <c r="C2336" s="23"/>
      <c r="E2336" s="38"/>
      <c r="F2336" s="51"/>
    </row>
    <row r="2337" spans="3:6" x14ac:dyDescent="0.25">
      <c r="C2337" s="23"/>
      <c r="E2337" s="38"/>
      <c r="F2337" s="51"/>
    </row>
    <row r="2338" spans="3:6" x14ac:dyDescent="0.25">
      <c r="C2338" s="23"/>
      <c r="E2338" s="38"/>
      <c r="F2338" s="51"/>
    </row>
    <row r="2339" spans="3:6" x14ac:dyDescent="0.25">
      <c r="C2339" s="23"/>
      <c r="E2339" s="38"/>
      <c r="F2339" s="51"/>
    </row>
    <row r="2340" spans="3:6" x14ac:dyDescent="0.25">
      <c r="C2340" s="23"/>
      <c r="E2340" s="38"/>
      <c r="F2340" s="51"/>
    </row>
    <row r="2341" spans="3:6" x14ac:dyDescent="0.25">
      <c r="C2341" s="23"/>
      <c r="E2341" s="38"/>
      <c r="F2341" s="51"/>
    </row>
    <row r="2342" spans="3:6" x14ac:dyDescent="0.25">
      <c r="C2342" s="23"/>
      <c r="E2342" s="38"/>
      <c r="F2342" s="51"/>
    </row>
    <row r="2343" spans="3:6" x14ac:dyDescent="0.25">
      <c r="C2343" s="23"/>
      <c r="E2343" s="38"/>
      <c r="F2343" s="51"/>
    </row>
    <row r="2344" spans="3:6" x14ac:dyDescent="0.25">
      <c r="C2344" s="23"/>
      <c r="E2344" s="38"/>
      <c r="F2344" s="51"/>
    </row>
    <row r="2345" spans="3:6" x14ac:dyDescent="0.25">
      <c r="C2345" s="23"/>
      <c r="E2345" s="38"/>
      <c r="F2345" s="51"/>
    </row>
    <row r="2346" spans="3:6" x14ac:dyDescent="0.25">
      <c r="C2346" s="23"/>
      <c r="E2346" s="38"/>
      <c r="F2346" s="51"/>
    </row>
    <row r="2347" spans="3:6" x14ac:dyDescent="0.25">
      <c r="C2347" s="23"/>
      <c r="E2347" s="38"/>
      <c r="F2347" s="51"/>
    </row>
    <row r="2348" spans="3:6" x14ac:dyDescent="0.25">
      <c r="C2348" s="23"/>
      <c r="E2348" s="38"/>
      <c r="F2348" s="51"/>
    </row>
    <row r="2349" spans="3:6" x14ac:dyDescent="0.25">
      <c r="C2349" s="23"/>
      <c r="E2349" s="38"/>
      <c r="F2349" s="51"/>
    </row>
    <row r="2350" spans="3:6" x14ac:dyDescent="0.25">
      <c r="C2350" s="23"/>
      <c r="E2350" s="38"/>
      <c r="F2350" s="51"/>
    </row>
    <row r="2351" spans="3:6" x14ac:dyDescent="0.25">
      <c r="C2351" s="23"/>
      <c r="E2351" s="38"/>
      <c r="F2351" s="51"/>
    </row>
    <row r="2352" spans="3:6" x14ac:dyDescent="0.25">
      <c r="C2352" s="23"/>
      <c r="E2352" s="38"/>
      <c r="F2352" s="51"/>
    </row>
    <row r="2353" spans="3:6" x14ac:dyDescent="0.25">
      <c r="C2353" s="23"/>
      <c r="E2353" s="38"/>
      <c r="F2353" s="51"/>
    </row>
    <row r="2354" spans="3:6" x14ac:dyDescent="0.25">
      <c r="C2354" s="23"/>
      <c r="E2354" s="38"/>
      <c r="F2354" s="51"/>
    </row>
    <row r="2355" spans="3:6" x14ac:dyDescent="0.25">
      <c r="C2355" s="23"/>
      <c r="E2355" s="38"/>
      <c r="F2355" s="51"/>
    </row>
    <row r="2356" spans="3:6" x14ac:dyDescent="0.25">
      <c r="C2356" s="23"/>
      <c r="E2356" s="38"/>
      <c r="F2356" s="51"/>
    </row>
    <row r="2357" spans="3:6" x14ac:dyDescent="0.25">
      <c r="C2357" s="23"/>
      <c r="E2357" s="38"/>
      <c r="F2357" s="51"/>
    </row>
    <row r="2358" spans="3:6" x14ac:dyDescent="0.25">
      <c r="C2358" s="23"/>
      <c r="E2358" s="38"/>
      <c r="F2358" s="51"/>
    </row>
    <row r="2359" spans="3:6" x14ac:dyDescent="0.25">
      <c r="C2359" s="23"/>
      <c r="E2359" s="38"/>
      <c r="F2359" s="51"/>
    </row>
    <row r="2360" spans="3:6" x14ac:dyDescent="0.25">
      <c r="C2360" s="23"/>
      <c r="E2360" s="38"/>
      <c r="F2360" s="51"/>
    </row>
    <row r="2361" spans="3:6" x14ac:dyDescent="0.25">
      <c r="C2361" s="23"/>
      <c r="E2361" s="38"/>
      <c r="F2361" s="51"/>
    </row>
    <row r="2362" spans="3:6" x14ac:dyDescent="0.25">
      <c r="C2362" s="23"/>
      <c r="E2362" s="38"/>
      <c r="F2362" s="51"/>
    </row>
    <row r="2363" spans="3:6" x14ac:dyDescent="0.25">
      <c r="C2363" s="23"/>
      <c r="E2363" s="38"/>
      <c r="F2363" s="51"/>
    </row>
    <row r="2364" spans="3:6" x14ac:dyDescent="0.25">
      <c r="C2364" s="23"/>
      <c r="E2364" s="38"/>
      <c r="F2364" s="51"/>
    </row>
    <row r="2365" spans="3:6" x14ac:dyDescent="0.25">
      <c r="C2365" s="23"/>
      <c r="E2365" s="38"/>
      <c r="F2365" s="51"/>
    </row>
    <row r="2366" spans="3:6" x14ac:dyDescent="0.25">
      <c r="C2366" s="23"/>
      <c r="E2366" s="38"/>
      <c r="F2366" s="51"/>
    </row>
    <row r="2367" spans="3:6" x14ac:dyDescent="0.25">
      <c r="C2367" s="23"/>
      <c r="E2367" s="38"/>
      <c r="F2367" s="51"/>
    </row>
    <row r="2368" spans="3:6" x14ac:dyDescent="0.25">
      <c r="C2368" s="23"/>
      <c r="E2368" s="38"/>
      <c r="F2368" s="51"/>
    </row>
    <row r="2369" spans="3:6" x14ac:dyDescent="0.25">
      <c r="C2369" s="23"/>
      <c r="E2369" s="38"/>
      <c r="F2369" s="51"/>
    </row>
    <row r="2370" spans="3:6" x14ac:dyDescent="0.25">
      <c r="C2370" s="23"/>
      <c r="E2370" s="38"/>
      <c r="F2370" s="51"/>
    </row>
    <row r="2371" spans="3:6" x14ac:dyDescent="0.25">
      <c r="C2371" s="23"/>
      <c r="E2371" s="38"/>
      <c r="F2371" s="51"/>
    </row>
    <row r="2372" spans="3:6" x14ac:dyDescent="0.25">
      <c r="C2372" s="23"/>
      <c r="E2372" s="38"/>
      <c r="F2372" s="51"/>
    </row>
    <row r="2373" spans="3:6" x14ac:dyDescent="0.25">
      <c r="C2373" s="23"/>
      <c r="E2373" s="38"/>
      <c r="F2373" s="51"/>
    </row>
    <row r="2374" spans="3:6" x14ac:dyDescent="0.25">
      <c r="C2374" s="23"/>
      <c r="E2374" s="38"/>
      <c r="F2374" s="51"/>
    </row>
    <row r="2375" spans="3:6" x14ac:dyDescent="0.25">
      <c r="C2375" s="23"/>
      <c r="E2375" s="38"/>
      <c r="F2375" s="51"/>
    </row>
    <row r="2376" spans="3:6" x14ac:dyDescent="0.25">
      <c r="C2376" s="23"/>
      <c r="E2376" s="38"/>
      <c r="F2376" s="51"/>
    </row>
    <row r="2377" spans="3:6" x14ac:dyDescent="0.25">
      <c r="C2377" s="23"/>
      <c r="E2377" s="38"/>
      <c r="F2377" s="51"/>
    </row>
    <row r="2378" spans="3:6" x14ac:dyDescent="0.25">
      <c r="C2378" s="23"/>
      <c r="E2378" s="38"/>
      <c r="F2378" s="51"/>
    </row>
    <row r="2379" spans="3:6" x14ac:dyDescent="0.25">
      <c r="C2379" s="23"/>
      <c r="E2379" s="38"/>
      <c r="F2379" s="51"/>
    </row>
    <row r="2380" spans="3:6" x14ac:dyDescent="0.25">
      <c r="C2380" s="23"/>
      <c r="E2380" s="38"/>
      <c r="F2380" s="51"/>
    </row>
    <row r="2381" spans="3:6" x14ac:dyDescent="0.25">
      <c r="C2381" s="23"/>
      <c r="E2381" s="38"/>
      <c r="F2381" s="51"/>
    </row>
    <row r="2382" spans="3:6" x14ac:dyDescent="0.25">
      <c r="C2382" s="23"/>
      <c r="E2382" s="38"/>
      <c r="F2382" s="51"/>
    </row>
    <row r="2383" spans="3:6" x14ac:dyDescent="0.25">
      <c r="C2383" s="23"/>
      <c r="E2383" s="38"/>
      <c r="F2383" s="51"/>
    </row>
    <row r="2384" spans="3:6" x14ac:dyDescent="0.25">
      <c r="C2384" s="23"/>
      <c r="E2384" s="38"/>
      <c r="F2384" s="51"/>
    </row>
    <row r="2385" spans="3:6" x14ac:dyDescent="0.25">
      <c r="C2385" s="23"/>
      <c r="E2385" s="38"/>
      <c r="F2385" s="51"/>
    </row>
    <row r="2386" spans="3:6" x14ac:dyDescent="0.25">
      <c r="C2386" s="23"/>
      <c r="E2386" s="38"/>
      <c r="F2386" s="51"/>
    </row>
    <row r="2387" spans="3:6" x14ac:dyDescent="0.25">
      <c r="C2387" s="23"/>
      <c r="E2387" s="38"/>
      <c r="F2387" s="51"/>
    </row>
    <row r="2388" spans="3:6" x14ac:dyDescent="0.25">
      <c r="C2388" s="23"/>
      <c r="E2388" s="38"/>
      <c r="F2388" s="51"/>
    </row>
    <row r="2389" spans="3:6" x14ac:dyDescent="0.25">
      <c r="C2389" s="23"/>
      <c r="E2389" s="38"/>
      <c r="F2389" s="51"/>
    </row>
    <row r="2390" spans="3:6" x14ac:dyDescent="0.25">
      <c r="C2390" s="23"/>
      <c r="E2390" s="38"/>
      <c r="F2390" s="51"/>
    </row>
    <row r="2391" spans="3:6" x14ac:dyDescent="0.25">
      <c r="C2391" s="23"/>
      <c r="E2391" s="38"/>
      <c r="F2391" s="51"/>
    </row>
    <row r="2392" spans="3:6" x14ac:dyDescent="0.25">
      <c r="C2392" s="23"/>
      <c r="E2392" s="38"/>
      <c r="F2392" s="51"/>
    </row>
    <row r="2393" spans="3:6" x14ac:dyDescent="0.25">
      <c r="C2393" s="23"/>
      <c r="E2393" s="38"/>
      <c r="F2393" s="51"/>
    </row>
    <row r="2394" spans="3:6" x14ac:dyDescent="0.25">
      <c r="C2394" s="23"/>
      <c r="E2394" s="38"/>
      <c r="F2394" s="51"/>
    </row>
    <row r="2395" spans="3:6" x14ac:dyDescent="0.25">
      <c r="C2395" s="23"/>
      <c r="E2395" s="38"/>
      <c r="F2395" s="51"/>
    </row>
    <row r="2396" spans="3:6" x14ac:dyDescent="0.25">
      <c r="C2396" s="23"/>
      <c r="E2396" s="38"/>
      <c r="F2396" s="51"/>
    </row>
    <row r="2397" spans="3:6" x14ac:dyDescent="0.25">
      <c r="C2397" s="23"/>
      <c r="E2397" s="38"/>
      <c r="F2397" s="51"/>
    </row>
    <row r="2398" spans="3:6" x14ac:dyDescent="0.25">
      <c r="C2398" s="23"/>
      <c r="E2398" s="38"/>
      <c r="F2398" s="51"/>
    </row>
    <row r="2399" spans="3:6" x14ac:dyDescent="0.25">
      <c r="C2399" s="23"/>
      <c r="E2399" s="38"/>
      <c r="F2399" s="51"/>
    </row>
    <row r="2400" spans="3:6" x14ac:dyDescent="0.25">
      <c r="C2400" s="23"/>
      <c r="E2400" s="38"/>
      <c r="F2400" s="51"/>
    </row>
    <row r="2401" spans="3:6" x14ac:dyDescent="0.25">
      <c r="C2401" s="23"/>
      <c r="E2401" s="38"/>
      <c r="F2401" s="51"/>
    </row>
    <row r="2402" spans="3:6" x14ac:dyDescent="0.25">
      <c r="C2402" s="23"/>
      <c r="E2402" s="38"/>
      <c r="F2402" s="51"/>
    </row>
    <row r="2403" spans="3:6" x14ac:dyDescent="0.25">
      <c r="C2403" s="23"/>
      <c r="E2403" s="38"/>
      <c r="F2403" s="51"/>
    </row>
    <row r="2404" spans="3:6" x14ac:dyDescent="0.25">
      <c r="C2404" s="23"/>
      <c r="E2404" s="38"/>
      <c r="F2404" s="51"/>
    </row>
    <row r="2405" spans="3:6" x14ac:dyDescent="0.25">
      <c r="C2405" s="23"/>
      <c r="E2405" s="38"/>
      <c r="F2405" s="51"/>
    </row>
    <row r="2406" spans="3:6" x14ac:dyDescent="0.25">
      <c r="C2406" s="23"/>
      <c r="E2406" s="38"/>
      <c r="F2406" s="51"/>
    </row>
    <row r="2407" spans="3:6" x14ac:dyDescent="0.25">
      <c r="C2407" s="23"/>
      <c r="E2407" s="38"/>
      <c r="F2407" s="51"/>
    </row>
    <row r="2408" spans="3:6" x14ac:dyDescent="0.25">
      <c r="C2408" s="23"/>
      <c r="E2408" s="38"/>
      <c r="F2408" s="51"/>
    </row>
    <row r="2409" spans="3:6" x14ac:dyDescent="0.25">
      <c r="C2409" s="23"/>
      <c r="E2409" s="38"/>
      <c r="F2409" s="51"/>
    </row>
    <row r="2410" spans="3:6" x14ac:dyDescent="0.25">
      <c r="C2410" s="23"/>
      <c r="E2410" s="38"/>
      <c r="F2410" s="51"/>
    </row>
    <row r="2411" spans="3:6" x14ac:dyDescent="0.25">
      <c r="C2411" s="23"/>
      <c r="E2411" s="38"/>
      <c r="F2411" s="51"/>
    </row>
    <row r="2412" spans="3:6" x14ac:dyDescent="0.25">
      <c r="C2412" s="23"/>
      <c r="E2412" s="38"/>
      <c r="F2412" s="51"/>
    </row>
    <row r="2413" spans="3:6" x14ac:dyDescent="0.25">
      <c r="C2413" s="23"/>
      <c r="E2413" s="38"/>
      <c r="F2413" s="51"/>
    </row>
    <row r="2414" spans="3:6" x14ac:dyDescent="0.25">
      <c r="C2414" s="23"/>
      <c r="E2414" s="38"/>
      <c r="F2414" s="51"/>
    </row>
    <row r="2415" spans="3:6" x14ac:dyDescent="0.25">
      <c r="C2415" s="23"/>
      <c r="E2415" s="38"/>
      <c r="F2415" s="51"/>
    </row>
    <row r="2416" spans="3:6" x14ac:dyDescent="0.25">
      <c r="C2416" s="23"/>
      <c r="E2416" s="38"/>
      <c r="F2416" s="51"/>
    </row>
    <row r="2417" spans="3:6" x14ac:dyDescent="0.25">
      <c r="C2417" s="23"/>
      <c r="E2417" s="38"/>
      <c r="F2417" s="51"/>
    </row>
    <row r="2418" spans="3:6" x14ac:dyDescent="0.25">
      <c r="C2418" s="23"/>
      <c r="E2418" s="38"/>
      <c r="F2418" s="51"/>
    </row>
    <row r="2419" spans="3:6" x14ac:dyDescent="0.25">
      <c r="C2419" s="23"/>
      <c r="E2419" s="38"/>
      <c r="F2419" s="51"/>
    </row>
    <row r="2420" spans="3:6" x14ac:dyDescent="0.25">
      <c r="C2420" s="23"/>
      <c r="E2420" s="38"/>
      <c r="F2420" s="51"/>
    </row>
    <row r="2421" spans="3:6" x14ac:dyDescent="0.25">
      <c r="C2421" s="23"/>
      <c r="E2421" s="38"/>
      <c r="F2421" s="51"/>
    </row>
    <row r="2422" spans="3:6" x14ac:dyDescent="0.25">
      <c r="C2422" s="23"/>
      <c r="E2422" s="38"/>
      <c r="F2422" s="51"/>
    </row>
    <row r="2423" spans="3:6" x14ac:dyDescent="0.25">
      <c r="C2423" s="23"/>
      <c r="E2423" s="38"/>
      <c r="F2423" s="51"/>
    </row>
    <row r="2424" spans="3:6" x14ac:dyDescent="0.25">
      <c r="C2424" s="23"/>
      <c r="E2424" s="38"/>
      <c r="F2424" s="51"/>
    </row>
    <row r="2425" spans="3:6" x14ac:dyDescent="0.25">
      <c r="C2425" s="23"/>
      <c r="E2425" s="38"/>
      <c r="F2425" s="51"/>
    </row>
    <row r="2426" spans="3:6" x14ac:dyDescent="0.25">
      <c r="C2426" s="23"/>
      <c r="E2426" s="38"/>
      <c r="F2426" s="51"/>
    </row>
    <row r="2427" spans="3:6" x14ac:dyDescent="0.25">
      <c r="C2427" s="23"/>
      <c r="E2427" s="38"/>
      <c r="F2427" s="51"/>
    </row>
    <row r="2428" spans="3:6" x14ac:dyDescent="0.25">
      <c r="C2428" s="23"/>
      <c r="E2428" s="38"/>
      <c r="F2428" s="51"/>
    </row>
    <row r="2429" spans="3:6" x14ac:dyDescent="0.25">
      <c r="C2429" s="23"/>
      <c r="E2429" s="38"/>
      <c r="F2429" s="51"/>
    </row>
    <row r="2430" spans="3:6" x14ac:dyDescent="0.25">
      <c r="C2430" s="23"/>
      <c r="E2430" s="38"/>
      <c r="F2430" s="51"/>
    </row>
    <row r="2431" spans="3:6" x14ac:dyDescent="0.25">
      <c r="C2431" s="23"/>
      <c r="E2431" s="38"/>
      <c r="F2431" s="51"/>
    </row>
    <row r="2432" spans="3:6" x14ac:dyDescent="0.25">
      <c r="C2432" s="23"/>
      <c r="E2432" s="38"/>
      <c r="F2432" s="51"/>
    </row>
    <row r="2433" spans="3:6" x14ac:dyDescent="0.25">
      <c r="C2433" s="23"/>
      <c r="E2433" s="38"/>
      <c r="F2433" s="51"/>
    </row>
    <row r="2434" spans="3:6" x14ac:dyDescent="0.25">
      <c r="C2434" s="23"/>
      <c r="E2434" s="38"/>
      <c r="F2434" s="51"/>
    </row>
    <row r="2435" spans="3:6" x14ac:dyDescent="0.25">
      <c r="C2435" s="23"/>
      <c r="E2435" s="38"/>
      <c r="F2435" s="51"/>
    </row>
    <row r="2436" spans="3:6" x14ac:dyDescent="0.25">
      <c r="C2436" s="23"/>
      <c r="E2436" s="38"/>
      <c r="F2436" s="51"/>
    </row>
    <row r="2437" spans="3:6" x14ac:dyDescent="0.25">
      <c r="C2437" s="23"/>
      <c r="E2437" s="38"/>
      <c r="F2437" s="51"/>
    </row>
    <row r="2438" spans="3:6" x14ac:dyDescent="0.25">
      <c r="C2438" s="23"/>
      <c r="E2438" s="38"/>
      <c r="F2438" s="51"/>
    </row>
    <row r="2439" spans="3:6" x14ac:dyDescent="0.25">
      <c r="C2439" s="23"/>
      <c r="E2439" s="38"/>
      <c r="F2439" s="51"/>
    </row>
    <row r="2440" spans="3:6" x14ac:dyDescent="0.25">
      <c r="C2440" s="23"/>
      <c r="E2440" s="38"/>
      <c r="F2440" s="51"/>
    </row>
    <row r="2441" spans="3:6" x14ac:dyDescent="0.25">
      <c r="C2441" s="23"/>
      <c r="E2441" s="38"/>
      <c r="F2441" s="51"/>
    </row>
    <row r="2442" spans="3:6" x14ac:dyDescent="0.25">
      <c r="C2442" s="23"/>
      <c r="E2442" s="38"/>
      <c r="F2442" s="51"/>
    </row>
    <row r="2443" spans="3:6" x14ac:dyDescent="0.25">
      <c r="C2443" s="23"/>
      <c r="E2443" s="38"/>
      <c r="F2443" s="51"/>
    </row>
    <row r="2444" spans="3:6" x14ac:dyDescent="0.25">
      <c r="C2444" s="23"/>
      <c r="E2444" s="38"/>
      <c r="F2444" s="51"/>
    </row>
    <row r="2445" spans="3:6" x14ac:dyDescent="0.25">
      <c r="C2445" s="23"/>
      <c r="E2445" s="38"/>
      <c r="F2445" s="51"/>
    </row>
    <row r="2446" spans="3:6" x14ac:dyDescent="0.25">
      <c r="C2446" s="23"/>
      <c r="E2446" s="38"/>
      <c r="F2446" s="51"/>
    </row>
    <row r="2447" spans="3:6" x14ac:dyDescent="0.25">
      <c r="C2447" s="23"/>
      <c r="E2447" s="38"/>
      <c r="F2447" s="51"/>
    </row>
    <row r="2448" spans="3:6" x14ac:dyDescent="0.25">
      <c r="C2448" s="23"/>
      <c r="E2448" s="38"/>
      <c r="F2448" s="51"/>
    </row>
    <row r="2449" spans="3:6" x14ac:dyDescent="0.25">
      <c r="C2449" s="23"/>
      <c r="E2449" s="38"/>
      <c r="F2449" s="51"/>
    </row>
    <row r="2450" spans="3:6" x14ac:dyDescent="0.25">
      <c r="C2450" s="23"/>
      <c r="E2450" s="38"/>
      <c r="F2450" s="51"/>
    </row>
    <row r="2451" spans="3:6" x14ac:dyDescent="0.25">
      <c r="C2451" s="23"/>
      <c r="E2451" s="38"/>
      <c r="F2451" s="51"/>
    </row>
    <row r="2452" spans="3:6" x14ac:dyDescent="0.25">
      <c r="C2452" s="23"/>
      <c r="E2452" s="38"/>
      <c r="F2452" s="51"/>
    </row>
    <row r="2453" spans="3:6" x14ac:dyDescent="0.25">
      <c r="C2453" s="23"/>
      <c r="E2453" s="38"/>
      <c r="F2453" s="51"/>
    </row>
    <row r="2454" spans="3:6" x14ac:dyDescent="0.25">
      <c r="C2454" s="23"/>
      <c r="E2454" s="38"/>
      <c r="F2454" s="51"/>
    </row>
    <row r="2455" spans="3:6" x14ac:dyDescent="0.25">
      <c r="C2455" s="23"/>
      <c r="E2455" s="38"/>
      <c r="F2455" s="51"/>
    </row>
    <row r="2456" spans="3:6" x14ac:dyDescent="0.25">
      <c r="C2456" s="23"/>
      <c r="E2456" s="38"/>
      <c r="F2456" s="51"/>
    </row>
    <row r="2457" spans="3:6" x14ac:dyDescent="0.25">
      <c r="C2457" s="23"/>
      <c r="E2457" s="38"/>
      <c r="F2457" s="51"/>
    </row>
    <row r="2458" spans="3:6" x14ac:dyDescent="0.25">
      <c r="C2458" s="23"/>
      <c r="E2458" s="38"/>
      <c r="F2458" s="51"/>
    </row>
    <row r="2459" spans="3:6" x14ac:dyDescent="0.25">
      <c r="C2459" s="23"/>
      <c r="E2459" s="38"/>
      <c r="F2459" s="51"/>
    </row>
    <row r="2460" spans="3:6" x14ac:dyDescent="0.25">
      <c r="C2460" s="23"/>
      <c r="E2460" s="38"/>
      <c r="F2460" s="51"/>
    </row>
    <row r="2461" spans="3:6" x14ac:dyDescent="0.25">
      <c r="C2461" s="23"/>
      <c r="E2461" s="38"/>
      <c r="F2461" s="51"/>
    </row>
    <row r="2462" spans="3:6" x14ac:dyDescent="0.25">
      <c r="C2462" s="23"/>
      <c r="E2462" s="38"/>
      <c r="F2462" s="51"/>
    </row>
    <row r="2463" spans="3:6" x14ac:dyDescent="0.25">
      <c r="C2463" s="23"/>
      <c r="E2463" s="38"/>
      <c r="F2463" s="51"/>
    </row>
    <row r="2464" spans="3:6" x14ac:dyDescent="0.25">
      <c r="C2464" s="23"/>
      <c r="E2464" s="38"/>
      <c r="F2464" s="51"/>
    </row>
    <row r="2465" spans="3:6" x14ac:dyDescent="0.25">
      <c r="C2465" s="23"/>
      <c r="E2465" s="38"/>
      <c r="F2465" s="51"/>
    </row>
    <row r="2466" spans="3:6" x14ac:dyDescent="0.25">
      <c r="C2466" s="23"/>
      <c r="E2466" s="38"/>
      <c r="F2466" s="51"/>
    </row>
    <row r="2467" spans="3:6" x14ac:dyDescent="0.25">
      <c r="C2467" s="23"/>
      <c r="E2467" s="38"/>
      <c r="F2467" s="51"/>
    </row>
    <row r="2468" spans="3:6" x14ac:dyDescent="0.25">
      <c r="C2468" s="23"/>
      <c r="E2468" s="38"/>
      <c r="F2468" s="51"/>
    </row>
    <row r="2469" spans="3:6" x14ac:dyDescent="0.25">
      <c r="C2469" s="23"/>
      <c r="E2469" s="38"/>
      <c r="F2469" s="51"/>
    </row>
    <row r="2470" spans="3:6" x14ac:dyDescent="0.25">
      <c r="C2470" s="23"/>
      <c r="E2470" s="38"/>
      <c r="F2470" s="51"/>
    </row>
    <row r="2471" spans="3:6" x14ac:dyDescent="0.25">
      <c r="C2471" s="23"/>
      <c r="E2471" s="38"/>
      <c r="F2471" s="51"/>
    </row>
    <row r="2472" spans="3:6" x14ac:dyDescent="0.25">
      <c r="C2472" s="23"/>
      <c r="E2472" s="38"/>
      <c r="F2472" s="51"/>
    </row>
    <row r="2473" spans="3:6" x14ac:dyDescent="0.25">
      <c r="C2473" s="23"/>
      <c r="E2473" s="38"/>
      <c r="F2473" s="51"/>
    </row>
    <row r="2474" spans="3:6" x14ac:dyDescent="0.25">
      <c r="C2474" s="23"/>
      <c r="E2474" s="38"/>
      <c r="F2474" s="51"/>
    </row>
    <row r="2475" spans="3:6" x14ac:dyDescent="0.25">
      <c r="C2475" s="23"/>
      <c r="E2475" s="38"/>
      <c r="F2475" s="51"/>
    </row>
    <row r="2476" spans="3:6" x14ac:dyDescent="0.25">
      <c r="C2476" s="23"/>
      <c r="E2476" s="38"/>
      <c r="F2476" s="51"/>
    </row>
    <row r="2477" spans="3:6" x14ac:dyDescent="0.25">
      <c r="C2477" s="23"/>
      <c r="E2477" s="38"/>
      <c r="F2477" s="51"/>
    </row>
    <row r="2478" spans="3:6" x14ac:dyDescent="0.25">
      <c r="C2478" s="23"/>
      <c r="E2478" s="38"/>
      <c r="F2478" s="51"/>
    </row>
    <row r="2479" spans="3:6" x14ac:dyDescent="0.25">
      <c r="C2479" s="23"/>
      <c r="E2479" s="38"/>
      <c r="F2479" s="51"/>
    </row>
    <row r="2480" spans="3:6" x14ac:dyDescent="0.25">
      <c r="C2480" s="23"/>
      <c r="E2480" s="38"/>
      <c r="F2480" s="51"/>
    </row>
    <row r="2481" spans="3:6" x14ac:dyDescent="0.25">
      <c r="C2481" s="23"/>
      <c r="E2481" s="38"/>
      <c r="F2481" s="51"/>
    </row>
    <row r="2482" spans="3:6" x14ac:dyDescent="0.25">
      <c r="C2482" s="23"/>
      <c r="E2482" s="38"/>
      <c r="F2482" s="51"/>
    </row>
    <row r="2483" spans="3:6" x14ac:dyDescent="0.25">
      <c r="C2483" s="23"/>
      <c r="E2483" s="38"/>
      <c r="F2483" s="51"/>
    </row>
    <row r="2484" spans="3:6" x14ac:dyDescent="0.25">
      <c r="C2484" s="23"/>
      <c r="E2484" s="38"/>
      <c r="F2484" s="51"/>
    </row>
    <row r="2485" spans="3:6" x14ac:dyDescent="0.25">
      <c r="C2485" s="23"/>
      <c r="E2485" s="38"/>
      <c r="F2485" s="51"/>
    </row>
    <row r="2486" spans="3:6" x14ac:dyDescent="0.25">
      <c r="C2486" s="23"/>
      <c r="E2486" s="38"/>
      <c r="F2486" s="51"/>
    </row>
    <row r="2487" spans="3:6" x14ac:dyDescent="0.25">
      <c r="C2487" s="23"/>
      <c r="E2487" s="38"/>
      <c r="F2487" s="51"/>
    </row>
    <row r="2488" spans="3:6" x14ac:dyDescent="0.25">
      <c r="C2488" s="23"/>
      <c r="E2488" s="38"/>
      <c r="F2488" s="51"/>
    </row>
    <row r="2489" spans="3:6" x14ac:dyDescent="0.25">
      <c r="C2489" s="23"/>
      <c r="E2489" s="38"/>
      <c r="F2489" s="51"/>
    </row>
    <row r="2490" spans="3:6" x14ac:dyDescent="0.25">
      <c r="C2490" s="23"/>
      <c r="E2490" s="38"/>
      <c r="F2490" s="51"/>
    </row>
    <row r="2491" spans="3:6" x14ac:dyDescent="0.25">
      <c r="C2491" s="23"/>
      <c r="E2491" s="38"/>
      <c r="F2491" s="51"/>
    </row>
    <row r="2492" spans="3:6" x14ac:dyDescent="0.25">
      <c r="C2492" s="23"/>
      <c r="E2492" s="38"/>
      <c r="F2492" s="51"/>
    </row>
    <row r="2493" spans="3:6" x14ac:dyDescent="0.25">
      <c r="C2493" s="23"/>
      <c r="E2493" s="38"/>
      <c r="F2493" s="51"/>
    </row>
    <row r="2494" spans="3:6" x14ac:dyDescent="0.25">
      <c r="C2494" s="23"/>
      <c r="E2494" s="38"/>
      <c r="F2494" s="51"/>
    </row>
    <row r="2495" spans="3:6" x14ac:dyDescent="0.25">
      <c r="C2495" s="23"/>
      <c r="E2495" s="38"/>
      <c r="F2495" s="51"/>
    </row>
    <row r="2496" spans="3:6" x14ac:dyDescent="0.25">
      <c r="C2496" s="23"/>
      <c r="E2496" s="38"/>
      <c r="F2496" s="51"/>
    </row>
    <row r="2497" spans="3:6" x14ac:dyDescent="0.25">
      <c r="C2497" s="23"/>
      <c r="E2497" s="38"/>
      <c r="F2497" s="51"/>
    </row>
    <row r="2498" spans="3:6" x14ac:dyDescent="0.25">
      <c r="C2498" s="23"/>
      <c r="E2498" s="38"/>
      <c r="F2498" s="51"/>
    </row>
    <row r="2499" spans="3:6" x14ac:dyDescent="0.25">
      <c r="C2499" s="23"/>
      <c r="E2499" s="38"/>
      <c r="F2499" s="51"/>
    </row>
    <row r="2500" spans="3:6" x14ac:dyDescent="0.25">
      <c r="C2500" s="23"/>
      <c r="E2500" s="38"/>
      <c r="F2500" s="51"/>
    </row>
    <row r="2501" spans="3:6" x14ac:dyDescent="0.25">
      <c r="C2501" s="23"/>
      <c r="E2501" s="38"/>
      <c r="F2501" s="51"/>
    </row>
    <row r="2502" spans="3:6" x14ac:dyDescent="0.25">
      <c r="C2502" s="23"/>
      <c r="E2502" s="38"/>
      <c r="F2502" s="51"/>
    </row>
    <row r="2503" spans="3:6" x14ac:dyDescent="0.25">
      <c r="C2503" s="23"/>
      <c r="E2503" s="38"/>
      <c r="F2503" s="51"/>
    </row>
    <row r="2504" spans="3:6" x14ac:dyDescent="0.25">
      <c r="C2504" s="23"/>
      <c r="E2504" s="38"/>
      <c r="F2504" s="51"/>
    </row>
    <row r="2505" spans="3:6" x14ac:dyDescent="0.25">
      <c r="C2505" s="23"/>
      <c r="E2505" s="38"/>
      <c r="F2505" s="51"/>
    </row>
    <row r="2506" spans="3:6" x14ac:dyDescent="0.25">
      <c r="C2506" s="23"/>
      <c r="E2506" s="38"/>
      <c r="F2506" s="51"/>
    </row>
    <row r="2507" spans="3:6" x14ac:dyDescent="0.25">
      <c r="C2507" s="23"/>
      <c r="E2507" s="38"/>
      <c r="F2507" s="51"/>
    </row>
    <row r="2508" spans="3:6" x14ac:dyDescent="0.25">
      <c r="C2508" s="23"/>
      <c r="E2508" s="38"/>
      <c r="F2508" s="51"/>
    </row>
    <row r="2509" spans="3:6" x14ac:dyDescent="0.25">
      <c r="C2509" s="23"/>
      <c r="E2509" s="38"/>
      <c r="F2509" s="51"/>
    </row>
    <row r="2510" spans="3:6" x14ac:dyDescent="0.25">
      <c r="C2510" s="23"/>
      <c r="E2510" s="38"/>
      <c r="F2510" s="51"/>
    </row>
    <row r="2511" spans="3:6" x14ac:dyDescent="0.25">
      <c r="C2511" s="23"/>
      <c r="E2511" s="38"/>
      <c r="F2511" s="51"/>
    </row>
    <row r="2512" spans="3:6" x14ac:dyDescent="0.25">
      <c r="C2512" s="23"/>
      <c r="E2512" s="38"/>
      <c r="F2512" s="51"/>
    </row>
    <row r="2513" spans="3:6" x14ac:dyDescent="0.25">
      <c r="C2513" s="23"/>
      <c r="E2513" s="38"/>
      <c r="F2513" s="51"/>
    </row>
    <row r="2514" spans="3:6" x14ac:dyDescent="0.25">
      <c r="C2514" s="23"/>
      <c r="E2514" s="38"/>
      <c r="F2514" s="51"/>
    </row>
    <row r="2515" spans="3:6" x14ac:dyDescent="0.25">
      <c r="C2515" s="23"/>
      <c r="E2515" s="38"/>
      <c r="F2515" s="51"/>
    </row>
    <row r="2516" spans="3:6" x14ac:dyDescent="0.25">
      <c r="C2516" s="23"/>
      <c r="E2516" s="38"/>
      <c r="F2516" s="51"/>
    </row>
    <row r="2517" spans="3:6" x14ac:dyDescent="0.25">
      <c r="C2517" s="23"/>
      <c r="E2517" s="38"/>
      <c r="F2517" s="51"/>
    </row>
    <row r="2518" spans="3:6" x14ac:dyDescent="0.25">
      <c r="C2518" s="23"/>
      <c r="E2518" s="38"/>
      <c r="F2518" s="51"/>
    </row>
    <row r="2519" spans="3:6" x14ac:dyDescent="0.25">
      <c r="C2519" s="23"/>
      <c r="E2519" s="38"/>
      <c r="F2519" s="51"/>
    </row>
    <row r="2520" spans="3:6" x14ac:dyDescent="0.25">
      <c r="C2520" s="23"/>
      <c r="E2520" s="38"/>
      <c r="F2520" s="51"/>
    </row>
    <row r="2521" spans="3:6" x14ac:dyDescent="0.25">
      <c r="C2521" s="23"/>
      <c r="E2521" s="38"/>
      <c r="F2521" s="51"/>
    </row>
    <row r="2522" spans="3:6" x14ac:dyDescent="0.25">
      <c r="C2522" s="23"/>
      <c r="E2522" s="38"/>
      <c r="F2522" s="51"/>
    </row>
    <row r="2523" spans="3:6" x14ac:dyDescent="0.25">
      <c r="C2523" s="23"/>
      <c r="E2523" s="38"/>
      <c r="F2523" s="51"/>
    </row>
    <row r="2524" spans="3:6" x14ac:dyDescent="0.25">
      <c r="C2524" s="23"/>
      <c r="E2524" s="38"/>
      <c r="F2524" s="51"/>
    </row>
    <row r="2525" spans="3:6" x14ac:dyDescent="0.25">
      <c r="C2525" s="23"/>
      <c r="E2525" s="38"/>
      <c r="F2525" s="51"/>
    </row>
    <row r="2526" spans="3:6" x14ac:dyDescent="0.25">
      <c r="C2526" s="23"/>
      <c r="E2526" s="38"/>
      <c r="F2526" s="51"/>
    </row>
    <row r="2527" spans="3:6" x14ac:dyDescent="0.25">
      <c r="C2527" s="23"/>
      <c r="E2527" s="38"/>
      <c r="F2527" s="51"/>
    </row>
    <row r="2528" spans="3:6" x14ac:dyDescent="0.25">
      <c r="C2528" s="23"/>
      <c r="E2528" s="38"/>
      <c r="F2528" s="51"/>
    </row>
    <row r="2529" spans="3:6" x14ac:dyDescent="0.25">
      <c r="C2529" s="23"/>
      <c r="E2529" s="38"/>
      <c r="F2529" s="51"/>
    </row>
    <row r="2530" spans="3:6" x14ac:dyDescent="0.25">
      <c r="C2530" s="23"/>
      <c r="E2530" s="38"/>
      <c r="F2530" s="51"/>
    </row>
    <row r="2531" spans="3:6" x14ac:dyDescent="0.25">
      <c r="C2531" s="23"/>
      <c r="E2531" s="38"/>
      <c r="F2531" s="51"/>
    </row>
    <row r="2532" spans="3:6" x14ac:dyDescent="0.25">
      <c r="C2532" s="23"/>
      <c r="E2532" s="38"/>
      <c r="F2532" s="51"/>
    </row>
    <row r="2533" spans="3:6" x14ac:dyDescent="0.25">
      <c r="C2533" s="23"/>
      <c r="E2533" s="38"/>
      <c r="F2533" s="51"/>
    </row>
    <row r="2534" spans="3:6" x14ac:dyDescent="0.25">
      <c r="C2534" s="23"/>
      <c r="E2534" s="38"/>
      <c r="F2534" s="51"/>
    </row>
    <row r="2535" spans="3:6" x14ac:dyDescent="0.25">
      <c r="C2535" s="23"/>
      <c r="E2535" s="38"/>
      <c r="F2535" s="51"/>
    </row>
    <row r="2536" spans="3:6" x14ac:dyDescent="0.25">
      <c r="C2536" s="23"/>
      <c r="E2536" s="38"/>
      <c r="F2536" s="51"/>
    </row>
    <row r="2537" spans="3:6" x14ac:dyDescent="0.25">
      <c r="C2537" s="23"/>
      <c r="E2537" s="38"/>
      <c r="F2537" s="51"/>
    </row>
    <row r="2538" spans="3:6" x14ac:dyDescent="0.25">
      <c r="C2538" s="23"/>
      <c r="E2538" s="38"/>
      <c r="F2538" s="51"/>
    </row>
    <row r="2539" spans="3:6" x14ac:dyDescent="0.25">
      <c r="C2539" s="23"/>
      <c r="E2539" s="38"/>
      <c r="F2539" s="51"/>
    </row>
    <row r="2540" spans="3:6" x14ac:dyDescent="0.25">
      <c r="C2540" s="23"/>
      <c r="E2540" s="38"/>
      <c r="F2540" s="51"/>
    </row>
    <row r="2541" spans="3:6" x14ac:dyDescent="0.25">
      <c r="C2541" s="23"/>
      <c r="E2541" s="38"/>
      <c r="F2541" s="51"/>
    </row>
    <row r="2542" spans="3:6" x14ac:dyDescent="0.25">
      <c r="C2542" s="23"/>
      <c r="E2542" s="38"/>
      <c r="F2542" s="51"/>
    </row>
    <row r="2543" spans="3:6" x14ac:dyDescent="0.25">
      <c r="C2543" s="23"/>
      <c r="E2543" s="38"/>
      <c r="F2543" s="51"/>
    </row>
    <row r="2544" spans="3:6" x14ac:dyDescent="0.25">
      <c r="C2544" s="23"/>
      <c r="E2544" s="38"/>
      <c r="F2544" s="51"/>
    </row>
    <row r="2545" spans="3:6" x14ac:dyDescent="0.25">
      <c r="C2545" s="23"/>
      <c r="E2545" s="38"/>
      <c r="F2545" s="51"/>
    </row>
    <row r="2546" spans="3:6" x14ac:dyDescent="0.25">
      <c r="C2546" s="23"/>
      <c r="E2546" s="38"/>
      <c r="F2546" s="51"/>
    </row>
    <row r="2547" spans="3:6" x14ac:dyDescent="0.25">
      <c r="C2547" s="23"/>
      <c r="E2547" s="38"/>
      <c r="F2547" s="51"/>
    </row>
    <row r="2548" spans="3:6" x14ac:dyDescent="0.25">
      <c r="C2548" s="23"/>
      <c r="E2548" s="38"/>
      <c r="F2548" s="51"/>
    </row>
    <row r="2549" spans="3:6" x14ac:dyDescent="0.25">
      <c r="C2549" s="23"/>
      <c r="E2549" s="38"/>
      <c r="F2549" s="51"/>
    </row>
    <row r="2550" spans="3:6" x14ac:dyDescent="0.25">
      <c r="C2550" s="23"/>
      <c r="E2550" s="38"/>
      <c r="F2550" s="51"/>
    </row>
    <row r="2551" spans="3:6" x14ac:dyDescent="0.25">
      <c r="C2551" s="23"/>
      <c r="E2551" s="38"/>
      <c r="F2551" s="51"/>
    </row>
    <row r="2552" spans="3:6" x14ac:dyDescent="0.25">
      <c r="C2552" s="23"/>
      <c r="E2552" s="38"/>
      <c r="F2552" s="51"/>
    </row>
    <row r="2553" spans="3:6" x14ac:dyDescent="0.25">
      <c r="C2553" s="23"/>
      <c r="E2553" s="38"/>
      <c r="F2553" s="51"/>
    </row>
    <row r="2554" spans="3:6" x14ac:dyDescent="0.25">
      <c r="C2554" s="23"/>
      <c r="E2554" s="38"/>
      <c r="F2554" s="51"/>
    </row>
    <row r="2555" spans="3:6" x14ac:dyDescent="0.25">
      <c r="C2555" s="23"/>
      <c r="E2555" s="38"/>
      <c r="F2555" s="51"/>
    </row>
    <row r="2556" spans="3:6" x14ac:dyDescent="0.25">
      <c r="C2556" s="23"/>
      <c r="E2556" s="38"/>
      <c r="F2556" s="51"/>
    </row>
    <row r="2557" spans="3:6" x14ac:dyDescent="0.25">
      <c r="C2557" s="23"/>
      <c r="E2557" s="38"/>
      <c r="F2557" s="51"/>
    </row>
    <row r="2558" spans="3:6" x14ac:dyDescent="0.25">
      <c r="C2558" s="23"/>
      <c r="E2558" s="38"/>
      <c r="F2558" s="51"/>
    </row>
    <row r="2559" spans="3:6" x14ac:dyDescent="0.25">
      <c r="C2559" s="23"/>
      <c r="E2559" s="38"/>
      <c r="F2559" s="51"/>
    </row>
    <row r="2560" spans="3:6" x14ac:dyDescent="0.25">
      <c r="C2560" s="23"/>
      <c r="E2560" s="38"/>
      <c r="F2560" s="51"/>
    </row>
    <row r="2561" spans="3:6" x14ac:dyDescent="0.25">
      <c r="C2561" s="23"/>
      <c r="E2561" s="38"/>
      <c r="F2561" s="51"/>
    </row>
    <row r="2562" spans="3:6" x14ac:dyDescent="0.25">
      <c r="C2562" s="23"/>
      <c r="E2562" s="38"/>
      <c r="F2562" s="51"/>
    </row>
    <row r="2563" spans="3:6" x14ac:dyDescent="0.25">
      <c r="C2563" s="23"/>
      <c r="E2563" s="38"/>
      <c r="F2563" s="51"/>
    </row>
    <row r="2564" spans="3:6" x14ac:dyDescent="0.25">
      <c r="C2564" s="23"/>
      <c r="E2564" s="38"/>
      <c r="F2564" s="51"/>
    </row>
    <row r="2565" spans="3:6" x14ac:dyDescent="0.25">
      <c r="C2565" s="23"/>
      <c r="E2565" s="38"/>
      <c r="F2565" s="51"/>
    </row>
    <row r="2566" spans="3:6" x14ac:dyDescent="0.25">
      <c r="C2566" s="23"/>
      <c r="E2566" s="38"/>
      <c r="F2566" s="51"/>
    </row>
    <row r="2567" spans="3:6" x14ac:dyDescent="0.25">
      <c r="C2567" s="23"/>
      <c r="E2567" s="38"/>
      <c r="F2567" s="51"/>
    </row>
    <row r="2568" spans="3:6" x14ac:dyDescent="0.25">
      <c r="C2568" s="23"/>
      <c r="E2568" s="38"/>
      <c r="F2568" s="51"/>
    </row>
    <row r="2569" spans="3:6" x14ac:dyDescent="0.25">
      <c r="C2569" s="23"/>
      <c r="E2569" s="38"/>
      <c r="F2569" s="51"/>
    </row>
    <row r="2570" spans="3:6" x14ac:dyDescent="0.25">
      <c r="C2570" s="23"/>
      <c r="E2570" s="38"/>
      <c r="F2570" s="51"/>
    </row>
    <row r="2571" spans="3:6" x14ac:dyDescent="0.25">
      <c r="C2571" s="23"/>
      <c r="E2571" s="38"/>
      <c r="F2571" s="51"/>
    </row>
    <row r="2572" spans="3:6" x14ac:dyDescent="0.25">
      <c r="C2572" s="23"/>
      <c r="E2572" s="38"/>
      <c r="F2572" s="51"/>
    </row>
    <row r="2573" spans="3:6" x14ac:dyDescent="0.25">
      <c r="C2573" s="23"/>
      <c r="E2573" s="38"/>
      <c r="F2573" s="51"/>
    </row>
    <row r="2574" spans="3:6" x14ac:dyDescent="0.25">
      <c r="C2574" s="23"/>
      <c r="E2574" s="38"/>
      <c r="F2574" s="51"/>
    </row>
    <row r="2575" spans="3:6" x14ac:dyDescent="0.25">
      <c r="C2575" s="23"/>
      <c r="E2575" s="38"/>
      <c r="F2575" s="51"/>
    </row>
    <row r="2576" spans="3:6" x14ac:dyDescent="0.25">
      <c r="C2576" s="23"/>
      <c r="E2576" s="38"/>
      <c r="F2576" s="51"/>
    </row>
    <row r="2577" spans="3:6" x14ac:dyDescent="0.25">
      <c r="C2577" s="23"/>
      <c r="E2577" s="38"/>
      <c r="F2577" s="51"/>
    </row>
    <row r="2578" spans="3:6" x14ac:dyDescent="0.25">
      <c r="C2578" s="23"/>
      <c r="E2578" s="38"/>
      <c r="F2578" s="51"/>
    </row>
    <row r="2579" spans="3:6" x14ac:dyDescent="0.25">
      <c r="C2579" s="23"/>
      <c r="E2579" s="38"/>
      <c r="F2579" s="51"/>
    </row>
    <row r="2580" spans="3:6" x14ac:dyDescent="0.25">
      <c r="C2580" s="23"/>
      <c r="E2580" s="38"/>
      <c r="F2580" s="51"/>
    </row>
    <row r="2581" spans="3:6" x14ac:dyDescent="0.25">
      <c r="C2581" s="23"/>
      <c r="E2581" s="38"/>
      <c r="F2581" s="51"/>
    </row>
    <row r="2582" spans="3:6" x14ac:dyDescent="0.25">
      <c r="C2582" s="23"/>
      <c r="E2582" s="38"/>
      <c r="F2582" s="51"/>
    </row>
    <row r="2583" spans="3:6" x14ac:dyDescent="0.25">
      <c r="C2583" s="23"/>
      <c r="E2583" s="38"/>
      <c r="F2583" s="51"/>
    </row>
    <row r="2584" spans="3:6" x14ac:dyDescent="0.25">
      <c r="C2584" s="23"/>
      <c r="E2584" s="38"/>
      <c r="F2584" s="51"/>
    </row>
    <row r="2585" spans="3:6" x14ac:dyDescent="0.25">
      <c r="C2585" s="23"/>
      <c r="E2585" s="38"/>
      <c r="F2585" s="51"/>
    </row>
    <row r="2586" spans="3:6" x14ac:dyDescent="0.25">
      <c r="C2586" s="23"/>
      <c r="E2586" s="38"/>
      <c r="F2586" s="51"/>
    </row>
    <row r="2587" spans="3:6" x14ac:dyDescent="0.25">
      <c r="C2587" s="23"/>
      <c r="E2587" s="38"/>
      <c r="F2587" s="51"/>
    </row>
    <row r="2588" spans="3:6" x14ac:dyDescent="0.25">
      <c r="C2588" s="23"/>
      <c r="E2588" s="38"/>
      <c r="F2588" s="51"/>
    </row>
    <row r="2589" spans="3:6" x14ac:dyDescent="0.25">
      <c r="C2589" s="23"/>
      <c r="E2589" s="38"/>
      <c r="F2589" s="51"/>
    </row>
    <row r="2590" spans="3:6" x14ac:dyDescent="0.25">
      <c r="C2590" s="23"/>
      <c r="E2590" s="38"/>
      <c r="F2590" s="51"/>
    </row>
    <row r="2591" spans="3:6" x14ac:dyDescent="0.25">
      <c r="C2591" s="23"/>
      <c r="E2591" s="38"/>
      <c r="F2591" s="51"/>
    </row>
    <row r="2592" spans="3:6" x14ac:dyDescent="0.25">
      <c r="C2592" s="23"/>
      <c r="E2592" s="38"/>
      <c r="F2592" s="51"/>
    </row>
    <row r="2593" spans="3:6" x14ac:dyDescent="0.25">
      <c r="C2593" s="23"/>
      <c r="E2593" s="38"/>
      <c r="F2593" s="51"/>
    </row>
    <row r="2594" spans="3:6" x14ac:dyDescent="0.25">
      <c r="C2594" s="23"/>
      <c r="E2594" s="38"/>
      <c r="F2594" s="51"/>
    </row>
    <row r="2595" spans="3:6" x14ac:dyDescent="0.25">
      <c r="C2595" s="23"/>
      <c r="E2595" s="38"/>
      <c r="F2595" s="51"/>
    </row>
    <row r="2596" spans="3:6" x14ac:dyDescent="0.25">
      <c r="C2596" s="23"/>
      <c r="E2596" s="38"/>
      <c r="F2596" s="51"/>
    </row>
    <row r="2597" spans="3:6" x14ac:dyDescent="0.25">
      <c r="C2597" s="23"/>
      <c r="E2597" s="38"/>
      <c r="F2597" s="51"/>
    </row>
    <row r="2598" spans="3:6" x14ac:dyDescent="0.25">
      <c r="C2598" s="23"/>
      <c r="E2598" s="38"/>
      <c r="F2598" s="51"/>
    </row>
    <row r="2599" spans="3:6" x14ac:dyDescent="0.25">
      <c r="C2599" s="23"/>
      <c r="E2599" s="38"/>
      <c r="F2599" s="51"/>
    </row>
    <row r="2600" spans="3:6" x14ac:dyDescent="0.25">
      <c r="C2600" s="23"/>
      <c r="E2600" s="38"/>
      <c r="F2600" s="51"/>
    </row>
    <row r="2601" spans="3:6" x14ac:dyDescent="0.25">
      <c r="C2601" s="23"/>
      <c r="E2601" s="38"/>
      <c r="F2601" s="51"/>
    </row>
    <row r="2602" spans="3:6" x14ac:dyDescent="0.25">
      <c r="C2602" s="23"/>
      <c r="E2602" s="38"/>
      <c r="F2602" s="51"/>
    </row>
    <row r="2603" spans="3:6" x14ac:dyDescent="0.25">
      <c r="C2603" s="23"/>
      <c r="E2603" s="38"/>
      <c r="F2603" s="51"/>
    </row>
    <row r="2604" spans="3:6" x14ac:dyDescent="0.25">
      <c r="C2604" s="23"/>
      <c r="E2604" s="38"/>
      <c r="F2604" s="51"/>
    </row>
    <row r="2605" spans="3:6" x14ac:dyDescent="0.25">
      <c r="C2605" s="23"/>
      <c r="E2605" s="38"/>
      <c r="F2605" s="51"/>
    </row>
    <row r="2606" spans="3:6" x14ac:dyDescent="0.25">
      <c r="C2606" s="23"/>
      <c r="E2606" s="38"/>
      <c r="F2606" s="51"/>
    </row>
    <row r="2607" spans="3:6" x14ac:dyDescent="0.25">
      <c r="C2607" s="23"/>
      <c r="E2607" s="38"/>
      <c r="F2607" s="51"/>
    </row>
    <row r="2608" spans="3:6" x14ac:dyDescent="0.25">
      <c r="C2608" s="23"/>
      <c r="E2608" s="38"/>
      <c r="F2608" s="51"/>
    </row>
    <row r="2609" spans="3:6" x14ac:dyDescent="0.25">
      <c r="C2609" s="23"/>
      <c r="E2609" s="38"/>
      <c r="F2609" s="51"/>
    </row>
    <row r="2610" spans="3:6" x14ac:dyDescent="0.25">
      <c r="C2610" s="23"/>
      <c r="E2610" s="38"/>
      <c r="F2610" s="51"/>
    </row>
    <row r="2611" spans="3:6" x14ac:dyDescent="0.25">
      <c r="C2611" s="23"/>
      <c r="E2611" s="38"/>
      <c r="F2611" s="51"/>
    </row>
    <row r="2612" spans="3:6" x14ac:dyDescent="0.25">
      <c r="C2612" s="23"/>
      <c r="E2612" s="38"/>
      <c r="F2612" s="51"/>
    </row>
    <row r="2613" spans="3:6" x14ac:dyDescent="0.25">
      <c r="C2613" s="23"/>
      <c r="E2613" s="38"/>
      <c r="F2613" s="51"/>
    </row>
    <row r="2614" spans="3:6" x14ac:dyDescent="0.25">
      <c r="C2614" s="23"/>
      <c r="E2614" s="38"/>
      <c r="F2614" s="51"/>
    </row>
    <row r="2615" spans="3:6" x14ac:dyDescent="0.25">
      <c r="C2615" s="23"/>
      <c r="E2615" s="38"/>
      <c r="F2615" s="51"/>
    </row>
    <row r="2616" spans="3:6" x14ac:dyDescent="0.25">
      <c r="C2616" s="23"/>
      <c r="E2616" s="38"/>
      <c r="F2616" s="51"/>
    </row>
    <row r="2617" spans="3:6" x14ac:dyDescent="0.25">
      <c r="C2617" s="23"/>
      <c r="E2617" s="38"/>
      <c r="F2617" s="51"/>
    </row>
    <row r="2618" spans="3:6" x14ac:dyDescent="0.25">
      <c r="C2618" s="23"/>
      <c r="E2618" s="38"/>
      <c r="F2618" s="51"/>
    </row>
    <row r="2619" spans="3:6" x14ac:dyDescent="0.25">
      <c r="C2619" s="23"/>
      <c r="E2619" s="38"/>
      <c r="F2619" s="51"/>
    </row>
    <row r="2620" spans="3:6" x14ac:dyDescent="0.25">
      <c r="C2620" s="23"/>
      <c r="E2620" s="38"/>
      <c r="F2620" s="51"/>
    </row>
    <row r="2621" spans="3:6" x14ac:dyDescent="0.25">
      <c r="C2621" s="23"/>
      <c r="E2621" s="38"/>
      <c r="F2621" s="51"/>
    </row>
    <row r="2622" spans="3:6" x14ac:dyDescent="0.25">
      <c r="C2622" s="23"/>
      <c r="E2622" s="38"/>
      <c r="F2622" s="51"/>
    </row>
    <row r="2623" spans="3:6" x14ac:dyDescent="0.25">
      <c r="C2623" s="23"/>
      <c r="E2623" s="38"/>
      <c r="F2623" s="51"/>
    </row>
    <row r="2624" spans="3:6" x14ac:dyDescent="0.25">
      <c r="C2624" s="23"/>
      <c r="E2624" s="38"/>
      <c r="F2624" s="51"/>
    </row>
    <row r="2625" spans="3:6" x14ac:dyDescent="0.25">
      <c r="C2625" s="23"/>
      <c r="E2625" s="38"/>
      <c r="F2625" s="51"/>
    </row>
    <row r="2626" spans="3:6" x14ac:dyDescent="0.25">
      <c r="C2626" s="23"/>
      <c r="E2626" s="38"/>
      <c r="F2626" s="51"/>
    </row>
    <row r="2627" spans="3:6" x14ac:dyDescent="0.25">
      <c r="C2627" s="23"/>
      <c r="E2627" s="38"/>
      <c r="F2627" s="51"/>
    </row>
    <row r="2628" spans="3:6" x14ac:dyDescent="0.25">
      <c r="C2628" s="23"/>
      <c r="E2628" s="38"/>
      <c r="F2628" s="51"/>
    </row>
    <row r="2629" spans="3:6" x14ac:dyDescent="0.25">
      <c r="C2629" s="23"/>
      <c r="E2629" s="38"/>
      <c r="F2629" s="51"/>
    </row>
    <row r="2630" spans="3:6" x14ac:dyDescent="0.25">
      <c r="C2630" s="23"/>
      <c r="E2630" s="38"/>
      <c r="F2630" s="51"/>
    </row>
    <row r="2631" spans="3:6" x14ac:dyDescent="0.25">
      <c r="C2631" s="23"/>
      <c r="E2631" s="38"/>
      <c r="F2631" s="51"/>
    </row>
    <row r="2632" spans="3:6" x14ac:dyDescent="0.25">
      <c r="C2632" s="23"/>
      <c r="E2632" s="38"/>
      <c r="F2632" s="51"/>
    </row>
    <row r="2633" spans="3:6" x14ac:dyDescent="0.25">
      <c r="C2633" s="23"/>
      <c r="E2633" s="38"/>
      <c r="F2633" s="51"/>
    </row>
    <row r="2634" spans="3:6" x14ac:dyDescent="0.25">
      <c r="C2634" s="23"/>
      <c r="E2634" s="38"/>
      <c r="F2634" s="51"/>
    </row>
    <row r="2635" spans="3:6" x14ac:dyDescent="0.25">
      <c r="C2635" s="23"/>
      <c r="E2635" s="38"/>
      <c r="F2635" s="51"/>
    </row>
    <row r="2636" spans="3:6" x14ac:dyDescent="0.25">
      <c r="C2636" s="23"/>
      <c r="E2636" s="38"/>
      <c r="F2636" s="51"/>
    </row>
    <row r="2637" spans="3:6" x14ac:dyDescent="0.25">
      <c r="C2637" s="23"/>
      <c r="E2637" s="38"/>
      <c r="F2637" s="51"/>
    </row>
    <row r="2638" spans="3:6" x14ac:dyDescent="0.25">
      <c r="C2638" s="23"/>
      <c r="E2638" s="38"/>
      <c r="F2638" s="51"/>
    </row>
    <row r="2639" spans="3:6" x14ac:dyDescent="0.25">
      <c r="C2639" s="23"/>
      <c r="E2639" s="38"/>
      <c r="F2639" s="51"/>
    </row>
    <row r="2640" spans="3:6" x14ac:dyDescent="0.25">
      <c r="C2640" s="23"/>
      <c r="E2640" s="38"/>
      <c r="F2640" s="51"/>
    </row>
    <row r="2641" spans="3:6" x14ac:dyDescent="0.25">
      <c r="C2641" s="23"/>
      <c r="E2641" s="38"/>
      <c r="F2641" s="51"/>
    </row>
    <row r="2642" spans="3:6" x14ac:dyDescent="0.25">
      <c r="C2642" s="23"/>
      <c r="E2642" s="38"/>
      <c r="F2642" s="51"/>
    </row>
    <row r="2643" spans="3:6" x14ac:dyDescent="0.25">
      <c r="C2643" s="23"/>
      <c r="E2643" s="38"/>
      <c r="F2643" s="51"/>
    </row>
    <row r="2644" spans="3:6" x14ac:dyDescent="0.25">
      <c r="C2644" s="23"/>
      <c r="E2644" s="38"/>
      <c r="F2644" s="51"/>
    </row>
    <row r="2645" spans="3:6" x14ac:dyDescent="0.25">
      <c r="C2645" s="23"/>
      <c r="E2645" s="38"/>
      <c r="F2645" s="51"/>
    </row>
    <row r="2646" spans="3:6" x14ac:dyDescent="0.25">
      <c r="C2646" s="23"/>
      <c r="E2646" s="38"/>
      <c r="F2646" s="51"/>
    </row>
    <row r="2647" spans="3:6" x14ac:dyDescent="0.25">
      <c r="C2647" s="23"/>
      <c r="E2647" s="38"/>
      <c r="F2647" s="51"/>
    </row>
    <row r="2648" spans="3:6" x14ac:dyDescent="0.25">
      <c r="C2648" s="23"/>
      <c r="E2648" s="38"/>
      <c r="F2648" s="51"/>
    </row>
    <row r="2649" spans="3:6" x14ac:dyDescent="0.25">
      <c r="C2649" s="23"/>
      <c r="E2649" s="38"/>
      <c r="F2649" s="51"/>
    </row>
    <row r="2650" spans="3:6" x14ac:dyDescent="0.25">
      <c r="C2650" s="23"/>
      <c r="E2650" s="38"/>
      <c r="F2650" s="51"/>
    </row>
    <row r="2651" spans="3:6" x14ac:dyDescent="0.25">
      <c r="C2651" s="23"/>
      <c r="E2651" s="38"/>
      <c r="F2651" s="51"/>
    </row>
    <row r="2652" spans="3:6" x14ac:dyDescent="0.25">
      <c r="C2652" s="23"/>
      <c r="E2652" s="38"/>
      <c r="F2652" s="51"/>
    </row>
    <row r="2653" spans="3:6" x14ac:dyDescent="0.25">
      <c r="C2653" s="23"/>
      <c r="E2653" s="38"/>
      <c r="F2653" s="51"/>
    </row>
    <row r="2654" spans="3:6" x14ac:dyDescent="0.25">
      <c r="C2654" s="23"/>
      <c r="E2654" s="38"/>
      <c r="F2654" s="51"/>
    </row>
    <row r="2655" spans="3:6" x14ac:dyDescent="0.25">
      <c r="C2655" s="23"/>
      <c r="E2655" s="38"/>
      <c r="F2655" s="51"/>
    </row>
    <row r="2656" spans="3:6" x14ac:dyDescent="0.25">
      <c r="C2656" s="23"/>
      <c r="E2656" s="38"/>
      <c r="F2656" s="51"/>
    </row>
    <row r="2657" spans="3:6" x14ac:dyDescent="0.25">
      <c r="C2657" s="23"/>
      <c r="E2657" s="38"/>
      <c r="F2657" s="51"/>
    </row>
    <row r="2658" spans="3:6" x14ac:dyDescent="0.25">
      <c r="C2658" s="23"/>
      <c r="E2658" s="38"/>
      <c r="F2658" s="51"/>
    </row>
    <row r="2659" spans="3:6" x14ac:dyDescent="0.25">
      <c r="C2659" s="23"/>
      <c r="E2659" s="38"/>
      <c r="F2659" s="51"/>
    </row>
    <row r="2660" spans="3:6" x14ac:dyDescent="0.25">
      <c r="C2660" s="23"/>
      <c r="E2660" s="38"/>
      <c r="F2660" s="51"/>
    </row>
    <row r="2661" spans="3:6" x14ac:dyDescent="0.25">
      <c r="C2661" s="23"/>
      <c r="E2661" s="38"/>
      <c r="F2661" s="51"/>
    </row>
    <row r="2662" spans="3:6" x14ac:dyDescent="0.25">
      <c r="C2662" s="23"/>
      <c r="E2662" s="38"/>
      <c r="F2662" s="51"/>
    </row>
    <row r="2663" spans="3:6" x14ac:dyDescent="0.25">
      <c r="C2663" s="23"/>
      <c r="E2663" s="38"/>
      <c r="F2663" s="51"/>
    </row>
    <row r="2664" spans="3:6" x14ac:dyDescent="0.25">
      <c r="C2664" s="23"/>
      <c r="E2664" s="38"/>
      <c r="F2664" s="51"/>
    </row>
    <row r="2665" spans="3:6" x14ac:dyDescent="0.25">
      <c r="C2665" s="23"/>
      <c r="E2665" s="38"/>
      <c r="F2665" s="51"/>
    </row>
    <row r="2666" spans="3:6" x14ac:dyDescent="0.25">
      <c r="C2666" s="23"/>
      <c r="E2666" s="38"/>
      <c r="F2666" s="51"/>
    </row>
    <row r="2667" spans="3:6" x14ac:dyDescent="0.25">
      <c r="C2667" s="23"/>
      <c r="E2667" s="38"/>
      <c r="F2667" s="51"/>
    </row>
    <row r="2668" spans="3:6" x14ac:dyDescent="0.25">
      <c r="C2668" s="23"/>
      <c r="E2668" s="38"/>
      <c r="F2668" s="51"/>
    </row>
    <row r="2669" spans="3:6" x14ac:dyDescent="0.25">
      <c r="C2669" s="23"/>
      <c r="E2669" s="38"/>
      <c r="F2669" s="51"/>
    </row>
    <row r="2670" spans="3:6" x14ac:dyDescent="0.25">
      <c r="C2670" s="23"/>
      <c r="E2670" s="38"/>
      <c r="F2670" s="51"/>
    </row>
    <row r="2671" spans="3:6" x14ac:dyDescent="0.25">
      <c r="C2671" s="23"/>
      <c r="E2671" s="38"/>
      <c r="F2671" s="51"/>
    </row>
    <row r="2672" spans="3:6" x14ac:dyDescent="0.25">
      <c r="C2672" s="23"/>
      <c r="E2672" s="38"/>
      <c r="F2672" s="51"/>
    </row>
    <row r="2673" spans="3:6" x14ac:dyDescent="0.25">
      <c r="C2673" s="23"/>
      <c r="E2673" s="38"/>
      <c r="F2673" s="51"/>
    </row>
    <row r="2674" spans="3:6" x14ac:dyDescent="0.25">
      <c r="C2674" s="23"/>
      <c r="E2674" s="38"/>
      <c r="F2674" s="51"/>
    </row>
    <row r="2675" spans="3:6" x14ac:dyDescent="0.25">
      <c r="C2675" s="23"/>
      <c r="E2675" s="38"/>
      <c r="F2675" s="51"/>
    </row>
    <row r="2676" spans="3:6" x14ac:dyDescent="0.25">
      <c r="C2676" s="23"/>
      <c r="E2676" s="38"/>
      <c r="F2676" s="51"/>
    </row>
    <row r="2677" spans="3:6" x14ac:dyDescent="0.25">
      <c r="C2677" s="23"/>
      <c r="E2677" s="38"/>
      <c r="F2677" s="51"/>
    </row>
    <row r="2678" spans="3:6" x14ac:dyDescent="0.25">
      <c r="C2678" s="23"/>
      <c r="E2678" s="38"/>
      <c r="F2678" s="51"/>
    </row>
    <row r="2679" spans="3:6" x14ac:dyDescent="0.25">
      <c r="C2679" s="23"/>
      <c r="E2679" s="38"/>
      <c r="F2679" s="51"/>
    </row>
    <row r="2680" spans="3:6" x14ac:dyDescent="0.25">
      <c r="C2680" s="23"/>
      <c r="E2680" s="38"/>
      <c r="F2680" s="51"/>
    </row>
    <row r="2681" spans="3:6" x14ac:dyDescent="0.25">
      <c r="C2681" s="23"/>
      <c r="E2681" s="38"/>
      <c r="F2681" s="51"/>
    </row>
    <row r="2682" spans="3:6" x14ac:dyDescent="0.25">
      <c r="C2682" s="23"/>
      <c r="E2682" s="38"/>
      <c r="F2682" s="51"/>
    </row>
    <row r="2683" spans="3:6" x14ac:dyDescent="0.25">
      <c r="C2683" s="23"/>
      <c r="E2683" s="38"/>
      <c r="F2683" s="51"/>
    </row>
    <row r="2684" spans="3:6" x14ac:dyDescent="0.25">
      <c r="C2684" s="23"/>
      <c r="E2684" s="38"/>
      <c r="F2684" s="51"/>
    </row>
    <row r="2685" spans="3:6" x14ac:dyDescent="0.25">
      <c r="C2685" s="23"/>
      <c r="E2685" s="38"/>
      <c r="F2685" s="51"/>
    </row>
    <row r="2686" spans="3:6" x14ac:dyDescent="0.25">
      <c r="C2686" s="23"/>
      <c r="E2686" s="38"/>
      <c r="F2686" s="51"/>
    </row>
    <row r="2687" spans="3:6" x14ac:dyDescent="0.25">
      <c r="C2687" s="23"/>
      <c r="E2687" s="38"/>
      <c r="F2687" s="51"/>
    </row>
    <row r="2688" spans="3:6" x14ac:dyDescent="0.25">
      <c r="C2688" s="23"/>
      <c r="E2688" s="38"/>
      <c r="F2688" s="51"/>
    </row>
    <row r="2689" spans="3:6" x14ac:dyDescent="0.25">
      <c r="C2689" s="23"/>
      <c r="E2689" s="38"/>
      <c r="F2689" s="51"/>
    </row>
    <row r="2690" spans="3:6" x14ac:dyDescent="0.25">
      <c r="C2690" s="23"/>
      <c r="E2690" s="38"/>
      <c r="F2690" s="51"/>
    </row>
    <row r="2691" spans="3:6" x14ac:dyDescent="0.25">
      <c r="C2691" s="23"/>
      <c r="E2691" s="38"/>
      <c r="F2691" s="51"/>
    </row>
    <row r="2692" spans="3:6" x14ac:dyDescent="0.25">
      <c r="C2692" s="23"/>
      <c r="E2692" s="38"/>
      <c r="F2692" s="51"/>
    </row>
    <row r="2693" spans="3:6" x14ac:dyDescent="0.25">
      <c r="C2693" s="23"/>
      <c r="E2693" s="38"/>
      <c r="F2693" s="51"/>
    </row>
    <row r="2694" spans="3:6" x14ac:dyDescent="0.25">
      <c r="C2694" s="23"/>
      <c r="E2694" s="38"/>
      <c r="F2694" s="51"/>
    </row>
    <row r="2695" spans="3:6" x14ac:dyDescent="0.25">
      <c r="C2695" s="23"/>
      <c r="E2695" s="38"/>
      <c r="F2695" s="51"/>
    </row>
    <row r="2696" spans="3:6" x14ac:dyDescent="0.25">
      <c r="C2696" s="23"/>
      <c r="E2696" s="38"/>
      <c r="F2696" s="51"/>
    </row>
    <row r="2697" spans="3:6" x14ac:dyDescent="0.25">
      <c r="C2697" s="23"/>
      <c r="E2697" s="38"/>
      <c r="F2697" s="51"/>
    </row>
    <row r="2698" spans="3:6" x14ac:dyDescent="0.25">
      <c r="C2698" s="23"/>
      <c r="E2698" s="38"/>
      <c r="F2698" s="51"/>
    </row>
    <row r="2699" spans="3:6" x14ac:dyDescent="0.25">
      <c r="C2699" s="23"/>
      <c r="E2699" s="38"/>
      <c r="F2699" s="51"/>
    </row>
    <row r="2700" spans="3:6" x14ac:dyDescent="0.25">
      <c r="C2700" s="23"/>
      <c r="E2700" s="38"/>
      <c r="F2700" s="51"/>
    </row>
    <row r="2701" spans="3:6" x14ac:dyDescent="0.25">
      <c r="C2701" s="23"/>
      <c r="E2701" s="38"/>
      <c r="F2701" s="51"/>
    </row>
    <row r="2702" spans="3:6" x14ac:dyDescent="0.25">
      <c r="C2702" s="23"/>
      <c r="E2702" s="38"/>
      <c r="F2702" s="51"/>
    </row>
    <row r="2703" spans="3:6" x14ac:dyDescent="0.25">
      <c r="C2703" s="23"/>
      <c r="E2703" s="38"/>
      <c r="F2703" s="51"/>
    </row>
    <row r="2704" spans="3:6" x14ac:dyDescent="0.25">
      <c r="C2704" s="23"/>
      <c r="E2704" s="38"/>
      <c r="F2704" s="51"/>
    </row>
    <row r="2705" spans="3:6" x14ac:dyDescent="0.25">
      <c r="C2705" s="23"/>
      <c r="E2705" s="38"/>
      <c r="F2705" s="51"/>
    </row>
    <row r="2706" spans="3:6" x14ac:dyDescent="0.25">
      <c r="C2706" s="23"/>
      <c r="E2706" s="38"/>
      <c r="F2706" s="51"/>
    </row>
    <row r="2707" spans="3:6" x14ac:dyDescent="0.25">
      <c r="C2707" s="23"/>
      <c r="E2707" s="38"/>
      <c r="F2707" s="51"/>
    </row>
    <row r="2708" spans="3:6" x14ac:dyDescent="0.25">
      <c r="C2708" s="23"/>
      <c r="E2708" s="38"/>
      <c r="F2708" s="51"/>
    </row>
    <row r="2709" spans="3:6" x14ac:dyDescent="0.25">
      <c r="C2709" s="23"/>
      <c r="E2709" s="38"/>
      <c r="F2709" s="51"/>
    </row>
    <row r="2710" spans="3:6" x14ac:dyDescent="0.25">
      <c r="C2710" s="23"/>
      <c r="E2710" s="38"/>
      <c r="F2710" s="51"/>
    </row>
    <row r="2711" spans="3:6" x14ac:dyDescent="0.25">
      <c r="C2711" s="23"/>
      <c r="E2711" s="38"/>
      <c r="F2711" s="51"/>
    </row>
    <row r="2712" spans="3:6" x14ac:dyDescent="0.25">
      <c r="C2712" s="23"/>
      <c r="E2712" s="38"/>
      <c r="F2712" s="51"/>
    </row>
    <row r="2713" spans="3:6" x14ac:dyDescent="0.25">
      <c r="C2713" s="23"/>
      <c r="E2713" s="38"/>
      <c r="F2713" s="51"/>
    </row>
    <row r="2714" spans="3:6" x14ac:dyDescent="0.25">
      <c r="C2714" s="23"/>
      <c r="E2714" s="38"/>
      <c r="F2714" s="51"/>
    </row>
    <row r="2715" spans="3:6" x14ac:dyDescent="0.25">
      <c r="C2715" s="23"/>
      <c r="E2715" s="38"/>
      <c r="F2715" s="51"/>
    </row>
    <row r="2716" spans="3:6" x14ac:dyDescent="0.25">
      <c r="C2716" s="23"/>
      <c r="E2716" s="38"/>
      <c r="F2716" s="51"/>
    </row>
    <row r="2717" spans="3:6" x14ac:dyDescent="0.25">
      <c r="C2717" s="23"/>
      <c r="E2717" s="38"/>
      <c r="F2717" s="51"/>
    </row>
    <row r="2718" spans="3:6" x14ac:dyDescent="0.25">
      <c r="C2718" s="23"/>
      <c r="E2718" s="38"/>
      <c r="F2718" s="51"/>
    </row>
    <row r="2719" spans="3:6" x14ac:dyDescent="0.25">
      <c r="C2719" s="23"/>
      <c r="E2719" s="38"/>
      <c r="F2719" s="51"/>
    </row>
    <row r="2720" spans="3:6" x14ac:dyDescent="0.25">
      <c r="C2720" s="23"/>
      <c r="E2720" s="38"/>
      <c r="F2720" s="51"/>
    </row>
    <row r="2721" spans="3:6" x14ac:dyDescent="0.25">
      <c r="C2721" s="23"/>
      <c r="E2721" s="38"/>
      <c r="F2721" s="51"/>
    </row>
    <row r="2722" spans="3:6" x14ac:dyDescent="0.25">
      <c r="C2722" s="23"/>
      <c r="E2722" s="38"/>
      <c r="F2722" s="51"/>
    </row>
    <row r="2723" spans="3:6" x14ac:dyDescent="0.25">
      <c r="C2723" s="23"/>
      <c r="E2723" s="38"/>
      <c r="F2723" s="51"/>
    </row>
    <row r="2724" spans="3:6" x14ac:dyDescent="0.25">
      <c r="C2724" s="23"/>
      <c r="E2724" s="38"/>
      <c r="F2724" s="51"/>
    </row>
    <row r="2725" spans="3:6" x14ac:dyDescent="0.25">
      <c r="C2725" s="23"/>
      <c r="E2725" s="38"/>
      <c r="F2725" s="51"/>
    </row>
    <row r="2726" spans="3:6" x14ac:dyDescent="0.25">
      <c r="C2726" s="23"/>
      <c r="E2726" s="38"/>
      <c r="F2726" s="51"/>
    </row>
    <row r="2727" spans="3:6" x14ac:dyDescent="0.25">
      <c r="C2727" s="23"/>
      <c r="E2727" s="38"/>
      <c r="F2727" s="51"/>
    </row>
    <row r="2728" spans="3:6" x14ac:dyDescent="0.25">
      <c r="C2728" s="23"/>
      <c r="E2728" s="38"/>
      <c r="F2728" s="51"/>
    </row>
    <row r="2729" spans="3:6" x14ac:dyDescent="0.25">
      <c r="C2729" s="23"/>
      <c r="E2729" s="38"/>
      <c r="F2729" s="51"/>
    </row>
    <row r="2730" spans="3:6" x14ac:dyDescent="0.25">
      <c r="C2730" s="23"/>
      <c r="E2730" s="38"/>
      <c r="F2730" s="51"/>
    </row>
    <row r="2731" spans="3:6" x14ac:dyDescent="0.25">
      <c r="C2731" s="23"/>
      <c r="E2731" s="38"/>
      <c r="F2731" s="51"/>
    </row>
    <row r="2732" spans="3:6" x14ac:dyDescent="0.25">
      <c r="C2732" s="23"/>
      <c r="E2732" s="38"/>
      <c r="F2732" s="51"/>
    </row>
    <row r="2733" spans="3:6" x14ac:dyDescent="0.25">
      <c r="C2733" s="23"/>
      <c r="E2733" s="38"/>
      <c r="F2733" s="51"/>
    </row>
    <row r="2734" spans="3:6" x14ac:dyDescent="0.25">
      <c r="C2734" s="23"/>
      <c r="E2734" s="38"/>
      <c r="F2734" s="51"/>
    </row>
    <row r="2735" spans="3:6" x14ac:dyDescent="0.25">
      <c r="C2735" s="23"/>
      <c r="E2735" s="38"/>
      <c r="F2735" s="51"/>
    </row>
    <row r="2736" spans="3:6" x14ac:dyDescent="0.25">
      <c r="C2736" s="23"/>
      <c r="E2736" s="38"/>
      <c r="F2736" s="51"/>
    </row>
    <row r="2737" spans="3:6" x14ac:dyDescent="0.25">
      <c r="C2737" s="23"/>
      <c r="E2737" s="38"/>
      <c r="F2737" s="51"/>
    </row>
    <row r="2738" spans="3:6" x14ac:dyDescent="0.25">
      <c r="C2738" s="23"/>
      <c r="E2738" s="38"/>
      <c r="F2738" s="51"/>
    </row>
    <row r="2739" spans="3:6" x14ac:dyDescent="0.25">
      <c r="C2739" s="23"/>
      <c r="E2739" s="38"/>
      <c r="F2739" s="51"/>
    </row>
    <row r="2740" spans="3:6" x14ac:dyDescent="0.25">
      <c r="C2740" s="23"/>
      <c r="E2740" s="38"/>
      <c r="F2740" s="51"/>
    </row>
    <row r="2741" spans="3:6" x14ac:dyDescent="0.25">
      <c r="C2741" s="23"/>
      <c r="E2741" s="38"/>
      <c r="F2741" s="51"/>
    </row>
    <row r="2742" spans="3:6" x14ac:dyDescent="0.25">
      <c r="C2742" s="23"/>
      <c r="E2742" s="38"/>
      <c r="F2742" s="51"/>
    </row>
    <row r="2743" spans="3:6" x14ac:dyDescent="0.25">
      <c r="C2743" s="23"/>
      <c r="E2743" s="38"/>
      <c r="F2743" s="51"/>
    </row>
    <row r="2744" spans="3:6" x14ac:dyDescent="0.25">
      <c r="C2744" s="23"/>
      <c r="E2744" s="38"/>
      <c r="F2744" s="51"/>
    </row>
    <row r="2745" spans="3:6" x14ac:dyDescent="0.25">
      <c r="C2745" s="23"/>
      <c r="E2745" s="38"/>
      <c r="F2745" s="51"/>
    </row>
    <row r="2746" spans="3:6" x14ac:dyDescent="0.25">
      <c r="C2746" s="23"/>
      <c r="E2746" s="38"/>
      <c r="F2746" s="51"/>
    </row>
    <row r="2747" spans="3:6" x14ac:dyDescent="0.25">
      <c r="C2747" s="23"/>
      <c r="E2747" s="38"/>
      <c r="F2747" s="51"/>
    </row>
    <row r="2748" spans="3:6" x14ac:dyDescent="0.25">
      <c r="C2748" s="23"/>
      <c r="E2748" s="38"/>
      <c r="F2748" s="51"/>
    </row>
    <row r="2749" spans="3:6" x14ac:dyDescent="0.25">
      <c r="C2749" s="23"/>
      <c r="E2749" s="38"/>
      <c r="F2749" s="51"/>
    </row>
    <row r="2750" spans="3:6" x14ac:dyDescent="0.25">
      <c r="C2750" s="23"/>
      <c r="E2750" s="38"/>
      <c r="F2750" s="51"/>
    </row>
    <row r="2751" spans="3:6" x14ac:dyDescent="0.25">
      <c r="C2751" s="23"/>
      <c r="E2751" s="38"/>
      <c r="F2751" s="51"/>
    </row>
    <row r="2752" spans="3:6" x14ac:dyDescent="0.25">
      <c r="C2752" s="23"/>
      <c r="E2752" s="38"/>
      <c r="F2752" s="51"/>
    </row>
    <row r="2753" spans="3:6" x14ac:dyDescent="0.25">
      <c r="C2753" s="23"/>
      <c r="E2753" s="38"/>
      <c r="F2753" s="51"/>
    </row>
    <row r="2754" spans="3:6" x14ac:dyDescent="0.25">
      <c r="C2754" s="23"/>
      <c r="E2754" s="38"/>
      <c r="F2754" s="51"/>
    </row>
    <row r="2755" spans="3:6" x14ac:dyDescent="0.25">
      <c r="C2755" s="23"/>
      <c r="E2755" s="38"/>
      <c r="F2755" s="51"/>
    </row>
    <row r="2756" spans="3:6" x14ac:dyDescent="0.25">
      <c r="C2756" s="23"/>
      <c r="E2756" s="38"/>
      <c r="F2756" s="51"/>
    </row>
    <row r="2757" spans="3:6" x14ac:dyDescent="0.25">
      <c r="C2757" s="23"/>
      <c r="E2757" s="38"/>
      <c r="F2757" s="51"/>
    </row>
    <row r="2758" spans="3:6" x14ac:dyDescent="0.25">
      <c r="C2758" s="23"/>
      <c r="E2758" s="38"/>
      <c r="F2758" s="51"/>
    </row>
    <row r="2759" spans="3:6" x14ac:dyDescent="0.25">
      <c r="C2759" s="23"/>
      <c r="E2759" s="38"/>
      <c r="F2759" s="51"/>
    </row>
    <row r="2760" spans="3:6" x14ac:dyDescent="0.25">
      <c r="C2760" s="23"/>
      <c r="E2760" s="38"/>
      <c r="F2760" s="51"/>
    </row>
    <row r="2761" spans="3:6" x14ac:dyDescent="0.25">
      <c r="C2761" s="23"/>
      <c r="E2761" s="38"/>
      <c r="F2761" s="51"/>
    </row>
    <row r="2762" spans="3:6" x14ac:dyDescent="0.25">
      <c r="C2762" s="23"/>
      <c r="E2762" s="38"/>
      <c r="F2762" s="51"/>
    </row>
    <row r="2763" spans="3:6" x14ac:dyDescent="0.25">
      <c r="C2763" s="23"/>
      <c r="E2763" s="38"/>
      <c r="F2763" s="51"/>
    </row>
    <row r="2764" spans="3:6" x14ac:dyDescent="0.25">
      <c r="C2764" s="23"/>
      <c r="E2764" s="38"/>
      <c r="F2764" s="51"/>
    </row>
    <row r="2765" spans="3:6" x14ac:dyDescent="0.25">
      <c r="C2765" s="23"/>
      <c r="E2765" s="38"/>
      <c r="F2765" s="51"/>
    </row>
    <row r="2766" spans="3:6" x14ac:dyDescent="0.25">
      <c r="C2766" s="23"/>
      <c r="E2766" s="38"/>
      <c r="F2766" s="51"/>
    </row>
    <row r="2767" spans="3:6" x14ac:dyDescent="0.25">
      <c r="C2767" s="23"/>
      <c r="E2767" s="38"/>
      <c r="F2767" s="51"/>
    </row>
    <row r="2768" spans="3:6" x14ac:dyDescent="0.25">
      <c r="C2768" s="23"/>
      <c r="E2768" s="38"/>
      <c r="F2768" s="51"/>
    </row>
    <row r="2769" spans="3:6" x14ac:dyDescent="0.25">
      <c r="C2769" s="23"/>
      <c r="E2769" s="38"/>
      <c r="F2769" s="51"/>
    </row>
    <row r="2770" spans="3:6" x14ac:dyDescent="0.25">
      <c r="C2770" s="23"/>
      <c r="E2770" s="38"/>
      <c r="F2770" s="51"/>
    </row>
    <row r="2771" spans="3:6" x14ac:dyDescent="0.25">
      <c r="C2771" s="23"/>
      <c r="E2771" s="38"/>
      <c r="F2771" s="51"/>
    </row>
    <row r="2772" spans="3:6" x14ac:dyDescent="0.25">
      <c r="C2772" s="23"/>
      <c r="E2772" s="38"/>
      <c r="F2772" s="51"/>
    </row>
    <row r="2773" spans="3:6" x14ac:dyDescent="0.25">
      <c r="C2773" s="23"/>
      <c r="E2773" s="38"/>
      <c r="F2773" s="51"/>
    </row>
    <row r="2774" spans="3:6" x14ac:dyDescent="0.25">
      <c r="C2774" s="23"/>
      <c r="E2774" s="38"/>
      <c r="F2774" s="51"/>
    </row>
    <row r="2775" spans="3:6" x14ac:dyDescent="0.25">
      <c r="C2775" s="23"/>
      <c r="E2775" s="38"/>
      <c r="F2775" s="51"/>
    </row>
    <row r="2776" spans="3:6" x14ac:dyDescent="0.25">
      <c r="C2776" s="23"/>
      <c r="E2776" s="38"/>
      <c r="F2776" s="51"/>
    </row>
    <row r="2777" spans="3:6" x14ac:dyDescent="0.25">
      <c r="C2777" s="23"/>
      <c r="E2777" s="38"/>
      <c r="F2777" s="51"/>
    </row>
    <row r="2778" spans="3:6" x14ac:dyDescent="0.25">
      <c r="C2778" s="23"/>
      <c r="E2778" s="38"/>
      <c r="F2778" s="51"/>
    </row>
    <row r="2779" spans="3:6" x14ac:dyDescent="0.25">
      <c r="C2779" s="23"/>
      <c r="E2779" s="38"/>
      <c r="F2779" s="51"/>
    </row>
    <row r="2780" spans="3:6" x14ac:dyDescent="0.25">
      <c r="C2780" s="23"/>
      <c r="E2780" s="38"/>
      <c r="F2780" s="51"/>
    </row>
    <row r="2781" spans="3:6" x14ac:dyDescent="0.25">
      <c r="C2781" s="23"/>
      <c r="E2781" s="38"/>
      <c r="F2781" s="51"/>
    </row>
    <row r="2782" spans="3:6" x14ac:dyDescent="0.25">
      <c r="C2782" s="23"/>
      <c r="E2782" s="38"/>
      <c r="F2782" s="51"/>
    </row>
    <row r="2783" spans="3:6" x14ac:dyDescent="0.25">
      <c r="C2783" s="23"/>
      <c r="E2783" s="38"/>
      <c r="F2783" s="51"/>
    </row>
    <row r="2784" spans="3:6" x14ac:dyDescent="0.25">
      <c r="C2784" s="23"/>
      <c r="E2784" s="38"/>
      <c r="F2784" s="51"/>
    </row>
    <row r="2785" spans="3:6" x14ac:dyDescent="0.25">
      <c r="C2785" s="23"/>
      <c r="E2785" s="38"/>
      <c r="F2785" s="51"/>
    </row>
    <row r="2786" spans="3:6" x14ac:dyDescent="0.25">
      <c r="C2786" s="23"/>
      <c r="E2786" s="38"/>
      <c r="F2786" s="51"/>
    </row>
    <row r="2787" spans="3:6" x14ac:dyDescent="0.25">
      <c r="C2787" s="23"/>
      <c r="E2787" s="38"/>
      <c r="F2787" s="51"/>
    </row>
    <row r="2788" spans="3:6" x14ac:dyDescent="0.25">
      <c r="C2788" s="23"/>
      <c r="E2788" s="38"/>
      <c r="F2788" s="51"/>
    </row>
    <row r="2789" spans="3:6" x14ac:dyDescent="0.25">
      <c r="C2789" s="23"/>
      <c r="E2789" s="38"/>
      <c r="F2789" s="51"/>
    </row>
    <row r="2790" spans="3:6" x14ac:dyDescent="0.25">
      <c r="C2790" s="23"/>
      <c r="E2790" s="38"/>
      <c r="F2790" s="51"/>
    </row>
    <row r="2791" spans="3:6" x14ac:dyDescent="0.25">
      <c r="C2791" s="23"/>
      <c r="E2791" s="38"/>
      <c r="F2791" s="51"/>
    </row>
    <row r="2792" spans="3:6" x14ac:dyDescent="0.25">
      <c r="C2792" s="23"/>
      <c r="E2792" s="38"/>
      <c r="F2792" s="51"/>
    </row>
    <row r="2793" spans="3:6" x14ac:dyDescent="0.25">
      <c r="C2793" s="23"/>
      <c r="E2793" s="38"/>
      <c r="F2793" s="51"/>
    </row>
    <row r="2794" spans="3:6" x14ac:dyDescent="0.25">
      <c r="C2794" s="23"/>
      <c r="E2794" s="38"/>
      <c r="F2794" s="51"/>
    </row>
    <row r="2795" spans="3:6" x14ac:dyDescent="0.25">
      <c r="C2795" s="23"/>
      <c r="E2795" s="38"/>
      <c r="F2795" s="51"/>
    </row>
    <row r="2796" spans="3:6" x14ac:dyDescent="0.25">
      <c r="C2796" s="23"/>
      <c r="E2796" s="38"/>
      <c r="F2796" s="51"/>
    </row>
    <row r="2797" spans="3:6" x14ac:dyDescent="0.25">
      <c r="C2797" s="23"/>
      <c r="E2797" s="38"/>
      <c r="F2797" s="51"/>
    </row>
    <row r="2798" spans="3:6" x14ac:dyDescent="0.25">
      <c r="C2798" s="23"/>
      <c r="E2798" s="38"/>
      <c r="F2798" s="51"/>
    </row>
    <row r="2799" spans="3:6" x14ac:dyDescent="0.25">
      <c r="C2799" s="23"/>
      <c r="E2799" s="38"/>
      <c r="F2799" s="51"/>
    </row>
    <row r="2800" spans="3:6" x14ac:dyDescent="0.25">
      <c r="C2800" s="23"/>
      <c r="E2800" s="38"/>
      <c r="F2800" s="51"/>
    </row>
    <row r="2801" spans="3:6" x14ac:dyDescent="0.25">
      <c r="C2801" s="23"/>
      <c r="E2801" s="38"/>
      <c r="F2801" s="51"/>
    </row>
    <row r="2802" spans="3:6" x14ac:dyDescent="0.25">
      <c r="C2802" s="23"/>
      <c r="E2802" s="38"/>
      <c r="F2802" s="51"/>
    </row>
    <row r="2803" spans="3:6" x14ac:dyDescent="0.25">
      <c r="C2803" s="23"/>
      <c r="E2803" s="38"/>
      <c r="F2803" s="51"/>
    </row>
    <row r="2804" spans="3:6" x14ac:dyDescent="0.25">
      <c r="C2804" s="23"/>
      <c r="E2804" s="38"/>
      <c r="F2804" s="51"/>
    </row>
    <row r="2805" spans="3:6" x14ac:dyDescent="0.25">
      <c r="C2805" s="23"/>
      <c r="E2805" s="38"/>
      <c r="F2805" s="51"/>
    </row>
    <row r="2806" spans="3:6" x14ac:dyDescent="0.25">
      <c r="C2806" s="23"/>
      <c r="E2806" s="38"/>
      <c r="F2806" s="51"/>
    </row>
    <row r="2807" spans="3:6" x14ac:dyDescent="0.25">
      <c r="C2807" s="23"/>
      <c r="E2807" s="38"/>
      <c r="F2807" s="51"/>
    </row>
    <row r="2808" spans="3:6" x14ac:dyDescent="0.25">
      <c r="C2808" s="23"/>
      <c r="E2808" s="38"/>
      <c r="F2808" s="51"/>
    </row>
    <row r="2809" spans="3:6" x14ac:dyDescent="0.25">
      <c r="C2809" s="23"/>
      <c r="E2809" s="38"/>
      <c r="F2809" s="51"/>
    </row>
    <row r="2810" spans="3:6" x14ac:dyDescent="0.25">
      <c r="C2810" s="23"/>
      <c r="E2810" s="38"/>
      <c r="F2810" s="51"/>
    </row>
    <row r="2811" spans="3:6" x14ac:dyDescent="0.25">
      <c r="C2811" s="23"/>
      <c r="E2811" s="38"/>
      <c r="F2811" s="51"/>
    </row>
    <row r="2812" spans="3:6" x14ac:dyDescent="0.25">
      <c r="C2812" s="23"/>
      <c r="E2812" s="38"/>
      <c r="F2812" s="51"/>
    </row>
    <row r="2813" spans="3:6" x14ac:dyDescent="0.25">
      <c r="C2813" s="23"/>
      <c r="E2813" s="38"/>
      <c r="F2813" s="51"/>
    </row>
    <row r="2814" spans="3:6" x14ac:dyDescent="0.25">
      <c r="C2814" s="23"/>
      <c r="E2814" s="38"/>
      <c r="F2814" s="51"/>
    </row>
    <row r="2815" spans="3:6" x14ac:dyDescent="0.25">
      <c r="C2815" s="23"/>
      <c r="E2815" s="38"/>
      <c r="F2815" s="51"/>
    </row>
    <row r="2816" spans="3:6" x14ac:dyDescent="0.25">
      <c r="C2816" s="23"/>
      <c r="E2816" s="38"/>
      <c r="F2816" s="51"/>
    </row>
    <row r="2817" spans="3:6" x14ac:dyDescent="0.25">
      <c r="C2817" s="23"/>
      <c r="E2817" s="38"/>
      <c r="F2817" s="51"/>
    </row>
    <row r="2818" spans="3:6" x14ac:dyDescent="0.25">
      <c r="C2818" s="23"/>
      <c r="E2818" s="38"/>
      <c r="F2818" s="51"/>
    </row>
    <row r="2819" spans="3:6" x14ac:dyDescent="0.25">
      <c r="C2819" s="23"/>
      <c r="E2819" s="38"/>
      <c r="F2819" s="51"/>
    </row>
    <row r="2820" spans="3:6" x14ac:dyDescent="0.25">
      <c r="C2820" s="23"/>
      <c r="E2820" s="38"/>
      <c r="F2820" s="51"/>
    </row>
    <row r="2821" spans="3:6" x14ac:dyDescent="0.25">
      <c r="C2821" s="23"/>
      <c r="E2821" s="38"/>
      <c r="F2821" s="51"/>
    </row>
    <row r="2822" spans="3:6" x14ac:dyDescent="0.25">
      <c r="C2822" s="23"/>
      <c r="E2822" s="38"/>
      <c r="F2822" s="51"/>
    </row>
    <row r="2823" spans="3:6" x14ac:dyDescent="0.25">
      <c r="C2823" s="23"/>
      <c r="E2823" s="38"/>
      <c r="F2823" s="51"/>
    </row>
    <row r="2824" spans="3:6" x14ac:dyDescent="0.25">
      <c r="C2824" s="23"/>
      <c r="E2824" s="38"/>
      <c r="F2824" s="51"/>
    </row>
    <row r="2825" spans="3:6" x14ac:dyDescent="0.25">
      <c r="C2825" s="23"/>
      <c r="E2825" s="38"/>
      <c r="F2825" s="51"/>
    </row>
    <row r="2826" spans="3:6" x14ac:dyDescent="0.25">
      <c r="C2826" s="23"/>
      <c r="E2826" s="38"/>
      <c r="F2826" s="51"/>
    </row>
    <row r="2827" spans="3:6" x14ac:dyDescent="0.25">
      <c r="C2827" s="23"/>
      <c r="E2827" s="38"/>
      <c r="F2827" s="51"/>
    </row>
    <row r="2828" spans="3:6" x14ac:dyDescent="0.25">
      <c r="C2828" s="23"/>
      <c r="E2828" s="38"/>
      <c r="F2828" s="51"/>
    </row>
    <row r="2829" spans="3:6" x14ac:dyDescent="0.25">
      <c r="C2829" s="23"/>
      <c r="E2829" s="38"/>
      <c r="F2829" s="51"/>
    </row>
    <row r="2830" spans="3:6" x14ac:dyDescent="0.25">
      <c r="C2830" s="23"/>
      <c r="E2830" s="38"/>
      <c r="F2830" s="51"/>
    </row>
    <row r="2831" spans="3:6" x14ac:dyDescent="0.25">
      <c r="C2831" s="23"/>
      <c r="E2831" s="38"/>
      <c r="F2831" s="51"/>
    </row>
    <row r="2832" spans="3:6" x14ac:dyDescent="0.25">
      <c r="C2832" s="23"/>
      <c r="E2832" s="38"/>
      <c r="F2832" s="51"/>
    </row>
    <row r="2833" spans="3:6" x14ac:dyDescent="0.25">
      <c r="C2833" s="23"/>
      <c r="E2833" s="38"/>
      <c r="F2833" s="51"/>
    </row>
    <row r="2834" spans="3:6" x14ac:dyDescent="0.25">
      <c r="C2834" s="23"/>
      <c r="E2834" s="38"/>
      <c r="F2834" s="51"/>
    </row>
    <row r="2835" spans="3:6" x14ac:dyDescent="0.25">
      <c r="C2835" s="23"/>
      <c r="E2835" s="38"/>
      <c r="F2835" s="51"/>
    </row>
    <row r="2836" spans="3:6" x14ac:dyDescent="0.25">
      <c r="C2836" s="23"/>
      <c r="E2836" s="38"/>
      <c r="F2836" s="51"/>
    </row>
    <row r="2837" spans="3:6" x14ac:dyDescent="0.25">
      <c r="C2837" s="23"/>
      <c r="E2837" s="38"/>
      <c r="F2837" s="51"/>
    </row>
    <row r="2838" spans="3:6" x14ac:dyDescent="0.25">
      <c r="C2838" s="23"/>
      <c r="E2838" s="38"/>
      <c r="F2838" s="51"/>
    </row>
    <row r="2839" spans="3:6" x14ac:dyDescent="0.25">
      <c r="C2839" s="23"/>
      <c r="E2839" s="38"/>
      <c r="F2839" s="51"/>
    </row>
    <row r="2840" spans="3:6" x14ac:dyDescent="0.25">
      <c r="C2840" s="23"/>
      <c r="E2840" s="38"/>
      <c r="F2840" s="51"/>
    </row>
    <row r="2841" spans="3:6" x14ac:dyDescent="0.25">
      <c r="C2841" s="23"/>
      <c r="E2841" s="38"/>
      <c r="F2841" s="51"/>
    </row>
    <row r="2842" spans="3:6" x14ac:dyDescent="0.25">
      <c r="C2842" s="23"/>
      <c r="E2842" s="38"/>
      <c r="F2842" s="51"/>
    </row>
    <row r="2843" spans="3:6" x14ac:dyDescent="0.25">
      <c r="C2843" s="23"/>
      <c r="E2843" s="38"/>
      <c r="F2843" s="51"/>
    </row>
    <row r="2844" spans="3:6" x14ac:dyDescent="0.25">
      <c r="C2844" s="23"/>
      <c r="E2844" s="38"/>
      <c r="F2844" s="51"/>
    </row>
    <row r="2845" spans="3:6" x14ac:dyDescent="0.25">
      <c r="C2845" s="23"/>
      <c r="E2845" s="38"/>
      <c r="F2845" s="51"/>
    </row>
    <row r="2846" spans="3:6" x14ac:dyDescent="0.25">
      <c r="C2846" s="23"/>
      <c r="E2846" s="38"/>
      <c r="F2846" s="51"/>
    </row>
    <row r="2847" spans="3:6" x14ac:dyDescent="0.25">
      <c r="C2847" s="23"/>
      <c r="E2847" s="38"/>
      <c r="F2847" s="51"/>
    </row>
    <row r="2848" spans="3:6" x14ac:dyDescent="0.25">
      <c r="C2848" s="23"/>
      <c r="E2848" s="38"/>
      <c r="F2848" s="51"/>
    </row>
    <row r="2849" spans="3:6" x14ac:dyDescent="0.25">
      <c r="C2849" s="23"/>
      <c r="E2849" s="38"/>
      <c r="F2849" s="51"/>
    </row>
    <row r="2850" spans="3:6" x14ac:dyDescent="0.25">
      <c r="C2850" s="23"/>
      <c r="E2850" s="38"/>
      <c r="F2850" s="51"/>
    </row>
    <row r="2851" spans="3:6" x14ac:dyDescent="0.25">
      <c r="C2851" s="23"/>
      <c r="E2851" s="38"/>
      <c r="F2851" s="51"/>
    </row>
    <row r="2852" spans="3:6" x14ac:dyDescent="0.25">
      <c r="C2852" s="23"/>
      <c r="E2852" s="38"/>
      <c r="F2852" s="51"/>
    </row>
    <row r="2853" spans="3:6" x14ac:dyDescent="0.25">
      <c r="C2853" s="23"/>
      <c r="E2853" s="38"/>
      <c r="F2853" s="51"/>
    </row>
    <row r="2854" spans="3:6" x14ac:dyDescent="0.25">
      <c r="C2854" s="23"/>
      <c r="E2854" s="38"/>
      <c r="F2854" s="51"/>
    </row>
    <row r="2855" spans="3:6" x14ac:dyDescent="0.25">
      <c r="C2855" s="23"/>
      <c r="E2855" s="38"/>
      <c r="F2855" s="51"/>
    </row>
    <row r="2856" spans="3:6" x14ac:dyDescent="0.25">
      <c r="C2856" s="23"/>
      <c r="E2856" s="38"/>
      <c r="F2856" s="51"/>
    </row>
    <row r="2857" spans="3:6" x14ac:dyDescent="0.25">
      <c r="C2857" s="23"/>
      <c r="E2857" s="38"/>
      <c r="F2857" s="51"/>
    </row>
    <row r="2858" spans="3:6" x14ac:dyDescent="0.25">
      <c r="C2858" s="23"/>
      <c r="E2858" s="38"/>
      <c r="F2858" s="51"/>
    </row>
    <row r="2859" spans="3:6" x14ac:dyDescent="0.25">
      <c r="C2859" s="23"/>
      <c r="E2859" s="38"/>
      <c r="F2859" s="51"/>
    </row>
    <row r="2860" spans="3:6" x14ac:dyDescent="0.25">
      <c r="C2860" s="23"/>
      <c r="E2860" s="38"/>
      <c r="F2860" s="51"/>
    </row>
    <row r="2861" spans="3:6" x14ac:dyDescent="0.25">
      <c r="C2861" s="23"/>
      <c r="E2861" s="38"/>
      <c r="F2861" s="51"/>
    </row>
    <row r="2862" spans="3:6" x14ac:dyDescent="0.25">
      <c r="C2862" s="23"/>
      <c r="E2862" s="38"/>
      <c r="F2862" s="51"/>
    </row>
    <row r="2863" spans="3:6" x14ac:dyDescent="0.25">
      <c r="C2863" s="23"/>
      <c r="E2863" s="38"/>
      <c r="F2863" s="51"/>
    </row>
    <row r="2864" spans="3:6" x14ac:dyDescent="0.25">
      <c r="C2864" s="23"/>
      <c r="E2864" s="38"/>
      <c r="F2864" s="51"/>
    </row>
    <row r="2865" spans="3:6" x14ac:dyDescent="0.25">
      <c r="C2865" s="23"/>
      <c r="E2865" s="38"/>
      <c r="F2865" s="51"/>
    </row>
    <row r="2866" spans="3:6" x14ac:dyDescent="0.25">
      <c r="C2866" s="23"/>
      <c r="E2866" s="38"/>
      <c r="F2866" s="51"/>
    </row>
    <row r="2867" spans="3:6" x14ac:dyDescent="0.25">
      <c r="C2867" s="23"/>
      <c r="E2867" s="38"/>
      <c r="F2867" s="51"/>
    </row>
    <row r="2868" spans="3:6" x14ac:dyDescent="0.25">
      <c r="C2868" s="23"/>
      <c r="E2868" s="38"/>
      <c r="F2868" s="51"/>
    </row>
    <row r="2869" spans="3:6" x14ac:dyDescent="0.25">
      <c r="C2869" s="23"/>
      <c r="E2869" s="38"/>
      <c r="F2869" s="51"/>
    </row>
    <row r="2870" spans="3:6" x14ac:dyDescent="0.25">
      <c r="C2870" s="23"/>
      <c r="E2870" s="38"/>
      <c r="F2870" s="51"/>
    </row>
    <row r="2871" spans="3:6" x14ac:dyDescent="0.25">
      <c r="C2871" s="23"/>
      <c r="E2871" s="38"/>
      <c r="F2871" s="51"/>
    </row>
    <row r="2872" spans="3:6" x14ac:dyDescent="0.25">
      <c r="C2872" s="23"/>
      <c r="E2872" s="38"/>
      <c r="F2872" s="51"/>
    </row>
    <row r="2873" spans="3:6" x14ac:dyDescent="0.25">
      <c r="C2873" s="23"/>
      <c r="E2873" s="38"/>
      <c r="F2873" s="51"/>
    </row>
    <row r="2874" spans="3:6" x14ac:dyDescent="0.25">
      <c r="C2874" s="23"/>
      <c r="E2874" s="38"/>
      <c r="F2874" s="51"/>
    </row>
    <row r="2875" spans="3:6" x14ac:dyDescent="0.25">
      <c r="C2875" s="23"/>
      <c r="E2875" s="38"/>
      <c r="F2875" s="51"/>
    </row>
    <row r="2876" spans="3:6" x14ac:dyDescent="0.25">
      <c r="C2876" s="23"/>
      <c r="E2876" s="38"/>
      <c r="F2876" s="51"/>
    </row>
    <row r="2877" spans="3:6" x14ac:dyDescent="0.25">
      <c r="C2877" s="23"/>
      <c r="E2877" s="38"/>
      <c r="F2877" s="51"/>
    </row>
    <row r="2878" spans="3:6" x14ac:dyDescent="0.25">
      <c r="C2878" s="23"/>
      <c r="E2878" s="38"/>
      <c r="F2878" s="51"/>
    </row>
    <row r="2879" spans="3:6" x14ac:dyDescent="0.25">
      <c r="C2879" s="23"/>
      <c r="E2879" s="38"/>
      <c r="F2879" s="51"/>
    </row>
    <row r="2880" spans="3:6" x14ac:dyDescent="0.25">
      <c r="C2880" s="23"/>
      <c r="E2880" s="38"/>
      <c r="F2880" s="51"/>
    </row>
    <row r="2881" spans="3:6" x14ac:dyDescent="0.25">
      <c r="C2881" s="23"/>
      <c r="E2881" s="38"/>
      <c r="F2881" s="51"/>
    </row>
    <row r="2882" spans="3:6" x14ac:dyDescent="0.25">
      <c r="C2882" s="23"/>
      <c r="E2882" s="38"/>
      <c r="F2882" s="51"/>
    </row>
    <row r="2883" spans="3:6" x14ac:dyDescent="0.25">
      <c r="C2883" s="23"/>
      <c r="E2883" s="38"/>
      <c r="F2883" s="51"/>
    </row>
    <row r="2884" spans="3:6" x14ac:dyDescent="0.25">
      <c r="C2884" s="23"/>
      <c r="E2884" s="38"/>
      <c r="F2884" s="51"/>
    </row>
    <row r="2885" spans="3:6" x14ac:dyDescent="0.25">
      <c r="C2885" s="23"/>
      <c r="E2885" s="38"/>
      <c r="F2885" s="51"/>
    </row>
    <row r="2886" spans="3:6" x14ac:dyDescent="0.25">
      <c r="C2886" s="23"/>
      <c r="E2886" s="38"/>
      <c r="F2886" s="51"/>
    </row>
    <row r="2887" spans="3:6" x14ac:dyDescent="0.25">
      <c r="C2887" s="23"/>
      <c r="E2887" s="38"/>
      <c r="F2887" s="51"/>
    </row>
    <row r="2888" spans="3:6" x14ac:dyDescent="0.25">
      <c r="C2888" s="23"/>
      <c r="E2888" s="38"/>
      <c r="F2888" s="51"/>
    </row>
    <row r="2889" spans="3:6" x14ac:dyDescent="0.25">
      <c r="C2889" s="23"/>
      <c r="E2889" s="38"/>
      <c r="F2889" s="51"/>
    </row>
    <row r="2890" spans="3:6" x14ac:dyDescent="0.25">
      <c r="C2890" s="23"/>
      <c r="E2890" s="38"/>
      <c r="F2890" s="51"/>
    </row>
    <row r="2891" spans="3:6" x14ac:dyDescent="0.25">
      <c r="C2891" s="23"/>
      <c r="E2891" s="38"/>
      <c r="F2891" s="51"/>
    </row>
    <row r="2892" spans="3:6" x14ac:dyDescent="0.25">
      <c r="C2892" s="23"/>
      <c r="E2892" s="38"/>
      <c r="F2892" s="51"/>
    </row>
    <row r="2893" spans="3:6" x14ac:dyDescent="0.25">
      <c r="C2893" s="23"/>
      <c r="E2893" s="38"/>
      <c r="F2893" s="51"/>
    </row>
    <row r="2894" spans="3:6" x14ac:dyDescent="0.25">
      <c r="C2894" s="23"/>
      <c r="E2894" s="38"/>
      <c r="F2894" s="51"/>
    </row>
    <row r="2895" spans="3:6" x14ac:dyDescent="0.25">
      <c r="C2895" s="23"/>
      <c r="E2895" s="38"/>
      <c r="F2895" s="51"/>
    </row>
    <row r="2896" spans="3:6" x14ac:dyDescent="0.25">
      <c r="C2896" s="23"/>
      <c r="E2896" s="38"/>
      <c r="F2896" s="51"/>
    </row>
    <row r="2897" spans="3:6" x14ac:dyDescent="0.25">
      <c r="C2897" s="23"/>
      <c r="E2897" s="38"/>
      <c r="F2897" s="51"/>
    </row>
    <row r="2898" spans="3:6" x14ac:dyDescent="0.25">
      <c r="C2898" s="23"/>
      <c r="E2898" s="38"/>
      <c r="F2898" s="51"/>
    </row>
    <row r="2899" spans="3:6" x14ac:dyDescent="0.25">
      <c r="C2899" s="23"/>
      <c r="E2899" s="38"/>
      <c r="F2899" s="51"/>
    </row>
    <row r="2900" spans="3:6" x14ac:dyDescent="0.25">
      <c r="C2900" s="23"/>
      <c r="E2900" s="38"/>
      <c r="F2900" s="51"/>
    </row>
    <row r="2901" spans="3:6" x14ac:dyDescent="0.25">
      <c r="C2901" s="23"/>
      <c r="E2901" s="38"/>
      <c r="F2901" s="51"/>
    </row>
    <row r="2902" spans="3:6" x14ac:dyDescent="0.25">
      <c r="C2902" s="23"/>
      <c r="E2902" s="38"/>
      <c r="F2902" s="51"/>
    </row>
    <row r="2903" spans="3:6" x14ac:dyDescent="0.25">
      <c r="C2903" s="23"/>
      <c r="E2903" s="38"/>
      <c r="F2903" s="51"/>
    </row>
    <row r="2904" spans="3:6" x14ac:dyDescent="0.25">
      <c r="C2904" s="23"/>
      <c r="E2904" s="38"/>
      <c r="F2904" s="51"/>
    </row>
    <row r="2905" spans="3:6" x14ac:dyDescent="0.25">
      <c r="C2905" s="23"/>
      <c r="E2905" s="38"/>
      <c r="F2905" s="51"/>
    </row>
    <row r="2906" spans="3:6" x14ac:dyDescent="0.25">
      <c r="C2906" s="23"/>
      <c r="E2906" s="38"/>
      <c r="F2906" s="51"/>
    </row>
    <row r="2907" spans="3:6" x14ac:dyDescent="0.25">
      <c r="C2907" s="23"/>
      <c r="E2907" s="38"/>
      <c r="F2907" s="51"/>
    </row>
    <row r="2908" spans="3:6" x14ac:dyDescent="0.25">
      <c r="C2908" s="23"/>
      <c r="E2908" s="38"/>
      <c r="F2908" s="51"/>
    </row>
    <row r="2909" spans="3:6" x14ac:dyDescent="0.25">
      <c r="C2909" s="23"/>
      <c r="E2909" s="38"/>
      <c r="F2909" s="51"/>
    </row>
    <row r="2910" spans="3:6" x14ac:dyDescent="0.25">
      <c r="C2910" s="23"/>
      <c r="E2910" s="38"/>
      <c r="F2910" s="51"/>
    </row>
    <row r="2911" spans="3:6" x14ac:dyDescent="0.25">
      <c r="C2911" s="23"/>
      <c r="E2911" s="38"/>
      <c r="F2911" s="51"/>
    </row>
    <row r="2912" spans="3:6" x14ac:dyDescent="0.25">
      <c r="C2912" s="23"/>
      <c r="E2912" s="38"/>
      <c r="F2912" s="51"/>
    </row>
    <row r="2913" spans="3:6" x14ac:dyDescent="0.25">
      <c r="C2913" s="23"/>
      <c r="E2913" s="38"/>
      <c r="F2913" s="51"/>
    </row>
    <row r="2914" spans="3:6" x14ac:dyDescent="0.25">
      <c r="C2914" s="23"/>
      <c r="E2914" s="38"/>
      <c r="F2914" s="51"/>
    </row>
  </sheetData>
  <mergeCells count="1">
    <mergeCell ref="B1:D1"/>
  </mergeCells>
  <phoneticPr fontId="4" type="noConversion"/>
  <conditionalFormatting sqref="B5:B60">
    <cfRule type="expression" dxfId="5" priority="5" stopIfTrue="1">
      <formula>(ISBLANK($A5)=FALSE)</formula>
    </cfRule>
    <cfRule type="expression" dxfId="4" priority="6" stopIfTrue="1">
      <formula>(INT(ROW()/NBP)-(ROW()/NBP)=0)</formula>
    </cfRule>
  </conditionalFormatting>
  <conditionalFormatting sqref="A5:A60 C5:F60">
    <cfRule type="expression" dxfId="3" priority="7" stopIfTrue="1">
      <formula>(INT(ROW()/NBP)-(ROW()/NBP)=0)</formula>
    </cfRule>
  </conditionalFormatting>
  <conditionalFormatting sqref="A61:A2914 C61:F2914">
    <cfRule type="expression" dxfId="2" priority="8" stopIfTrue="1">
      <formula>(INT((ROW()-NBP)/_NP1)-((ROW()-NBP)/_NP1)=0)</formula>
    </cfRule>
  </conditionalFormatting>
  <conditionalFormatting sqref="B61:B2914">
    <cfRule type="expression" dxfId="1" priority="9" stopIfTrue="1">
      <formula>(ISBLANK($A61)=FALSE)</formula>
    </cfRule>
    <cfRule type="expression" dxfId="0" priority="10" stopIfTrue="1">
      <formula>(INT((ROW()-NBP)/_NP1)-((ROW()-NBP)/_NP1)=0)</formula>
    </cfRule>
  </conditionalFormatting>
  <pageMargins left="0.59055118110236227" right="0.59055118110236227" top="0.78740157480314965" bottom="0.78740157480314965" header="0.51181102362204722" footer="0.51181102362204722"/>
  <pageSetup paperSize="9" orientation="portrait" verticalDpi="0" r:id="rId1"/>
  <headerFooter alignWithMargins="0">
    <oddFooter>&amp;Rpage:&amp;P/&amp;N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F0875-AF0F-4F1D-B54B-887B8C9D6E1B}">
  <sheetPr codeName="Feuil2"/>
  <dimension ref="A1:F106"/>
  <sheetViews>
    <sheetView topLeftCell="A70" workbookViewId="0">
      <selection activeCell="B94" sqref="B94:B97"/>
    </sheetView>
  </sheetViews>
  <sheetFormatPr baseColWidth="10" defaultRowHeight="13.2" x14ac:dyDescent="0.25"/>
  <cols>
    <col min="1" max="1" width="9.6640625" customWidth="1"/>
    <col min="2" max="2" width="40.6640625" customWidth="1"/>
    <col min="3" max="3" width="4.6640625" customWidth="1"/>
    <col min="4" max="4" width="8.6640625" customWidth="1"/>
    <col min="5" max="6" width="13.6640625" customWidth="1"/>
  </cols>
  <sheetData>
    <row r="1" spans="1:6" x14ac:dyDescent="0.25">
      <c r="A1" s="1"/>
      <c r="B1" s="2"/>
      <c r="C1" s="3"/>
      <c r="D1" s="1"/>
      <c r="E1" s="4"/>
      <c r="F1" s="5"/>
    </row>
    <row r="2" spans="1:6" x14ac:dyDescent="0.25">
      <c r="A2" s="1"/>
      <c r="B2" s="2"/>
      <c r="C2" s="3"/>
      <c r="D2" s="1"/>
      <c r="E2" s="4"/>
      <c r="F2" s="5"/>
    </row>
    <row r="3" spans="1:6" x14ac:dyDescent="0.25">
      <c r="A3" s="1"/>
      <c r="B3" s="1" t="s">
        <v>10</v>
      </c>
      <c r="C3" s="3"/>
      <c r="D3" s="1"/>
      <c r="E3" s="4"/>
      <c r="F3" s="5"/>
    </row>
    <row r="4" spans="1:6" x14ac:dyDescent="0.25">
      <c r="A4" s="1"/>
      <c r="B4" s="1" t="s">
        <v>11</v>
      </c>
      <c r="C4" s="3"/>
      <c r="D4" s="1"/>
      <c r="E4" s="4"/>
      <c r="F4" s="5"/>
    </row>
    <row r="5" spans="1:6" x14ac:dyDescent="0.25">
      <c r="A5" s="1"/>
      <c r="B5" s="1"/>
      <c r="C5" s="3"/>
      <c r="D5" s="1"/>
      <c r="E5" s="4"/>
      <c r="F5" s="5"/>
    </row>
    <row r="6" spans="1:6" x14ac:dyDescent="0.25">
      <c r="A6" s="1"/>
      <c r="B6" s="1"/>
      <c r="C6" s="3"/>
      <c r="D6" s="1"/>
      <c r="E6" s="4"/>
      <c r="F6" s="5"/>
    </row>
    <row r="7" spans="1:6" x14ac:dyDescent="0.25">
      <c r="A7" s="1"/>
      <c r="B7" s="1"/>
      <c r="C7" s="3"/>
      <c r="D7" s="1"/>
      <c r="E7" s="4"/>
      <c r="F7" s="5"/>
    </row>
    <row r="8" spans="1:6" x14ac:dyDescent="0.25">
      <c r="A8" s="1"/>
      <c r="B8" s="2"/>
      <c r="C8" s="3"/>
      <c r="D8" s="1"/>
      <c r="E8" s="4"/>
      <c r="F8" s="5"/>
    </row>
    <row r="9" spans="1:6" x14ac:dyDescent="0.25">
      <c r="A9" s="1"/>
      <c r="B9" s="6"/>
      <c r="C9" s="3"/>
      <c r="D9" s="1"/>
      <c r="E9" s="4"/>
      <c r="F9" s="5"/>
    </row>
    <row r="10" spans="1:6" x14ac:dyDescent="0.25">
      <c r="A10" s="1"/>
      <c r="B10" s="6"/>
      <c r="C10" s="3"/>
      <c r="D10" s="1" t="s">
        <v>12</v>
      </c>
      <c r="E10" s="7" t="s">
        <v>13</v>
      </c>
      <c r="F10" s="5"/>
    </row>
    <row r="11" spans="1:6" x14ac:dyDescent="0.25">
      <c r="A11" s="1"/>
      <c r="B11" s="2"/>
      <c r="C11" s="3"/>
      <c r="D11" s="1"/>
      <c r="E11" s="4"/>
      <c r="F11" s="5"/>
    </row>
    <row r="12" spans="1:6" x14ac:dyDescent="0.25">
      <c r="A12" s="1"/>
      <c r="B12" s="2"/>
      <c r="C12" s="3"/>
      <c r="D12" s="1"/>
      <c r="E12" s="4"/>
      <c r="F12" s="5"/>
    </row>
    <row r="13" spans="1:6" x14ac:dyDescent="0.25">
      <c r="A13" s="1"/>
      <c r="B13" s="6"/>
      <c r="C13" s="3"/>
      <c r="D13" s="1" t="s">
        <v>12</v>
      </c>
      <c r="E13" s="7" t="s">
        <v>13</v>
      </c>
      <c r="F13" s="5"/>
    </row>
    <row r="14" spans="1:6" x14ac:dyDescent="0.25">
      <c r="A14" s="1"/>
      <c r="B14" s="2"/>
      <c r="C14" s="3"/>
      <c r="D14" s="1"/>
      <c r="E14" s="4"/>
      <c r="F14" s="5"/>
    </row>
    <row r="15" spans="1:6" x14ac:dyDescent="0.25">
      <c r="A15" s="1"/>
      <c r="B15" s="2"/>
      <c r="C15" s="3"/>
      <c r="D15" s="1"/>
      <c r="E15" s="4"/>
      <c r="F15" s="5"/>
    </row>
    <row r="16" spans="1:6" x14ac:dyDescent="0.25">
      <c r="A16" s="1"/>
      <c r="B16" s="6"/>
      <c r="C16" s="3"/>
      <c r="D16" s="1" t="s">
        <v>12</v>
      </c>
      <c r="E16" s="7" t="s">
        <v>13</v>
      </c>
      <c r="F16" s="5"/>
    </row>
    <row r="17" spans="1:6" x14ac:dyDescent="0.25">
      <c r="A17" s="1"/>
      <c r="B17" s="6"/>
      <c r="C17" s="3"/>
      <c r="D17" s="1"/>
      <c r="E17" s="4"/>
      <c r="F17" s="5"/>
    </row>
    <row r="18" spans="1:6" x14ac:dyDescent="0.25">
      <c r="A18" s="1"/>
      <c r="B18" s="2"/>
      <c r="C18" s="3"/>
      <c r="D18" s="1"/>
      <c r="E18" s="8"/>
      <c r="F18" s="5"/>
    </row>
    <row r="19" spans="1:6" x14ac:dyDescent="0.25">
      <c r="A19" s="1"/>
      <c r="B19" s="2"/>
      <c r="C19" s="3"/>
      <c r="D19" s="1"/>
      <c r="E19" s="7"/>
      <c r="F19" s="5"/>
    </row>
    <row r="20" spans="1:6" x14ac:dyDescent="0.25">
      <c r="A20" s="1"/>
      <c r="B20" s="6"/>
      <c r="C20" s="3"/>
      <c r="D20" s="1" t="s">
        <v>12</v>
      </c>
      <c r="E20" s="7" t="s">
        <v>13</v>
      </c>
      <c r="F20" s="5"/>
    </row>
    <row r="21" spans="1:6" x14ac:dyDescent="0.25">
      <c r="A21" s="1"/>
      <c r="B21" s="6"/>
      <c r="C21" s="3"/>
      <c r="D21" s="1"/>
      <c r="E21" s="7"/>
      <c r="F21" s="5"/>
    </row>
    <row r="22" spans="1:6" x14ac:dyDescent="0.25">
      <c r="A22" s="1"/>
      <c r="B22" s="6"/>
      <c r="C22" s="3"/>
      <c r="D22" s="1"/>
      <c r="E22" s="7"/>
      <c r="F22" s="5"/>
    </row>
    <row r="23" spans="1:6" x14ac:dyDescent="0.25">
      <c r="A23" s="1"/>
      <c r="B23" s="6"/>
      <c r="C23" s="3"/>
      <c r="D23" s="1" t="s">
        <v>12</v>
      </c>
      <c r="E23" s="7" t="s">
        <v>13</v>
      </c>
      <c r="F23" s="5"/>
    </row>
    <row r="24" spans="1:6" x14ac:dyDescent="0.25">
      <c r="A24" s="1"/>
      <c r="B24" s="6"/>
      <c r="C24" s="3"/>
      <c r="D24" s="1"/>
      <c r="E24" s="7"/>
      <c r="F24" s="9"/>
    </row>
    <row r="25" spans="1:6" x14ac:dyDescent="0.25">
      <c r="A25" s="1"/>
      <c r="B25" s="2"/>
      <c r="C25" s="3"/>
      <c r="D25" s="1"/>
      <c r="E25" s="4"/>
      <c r="F25" s="5"/>
    </row>
    <row r="26" spans="1:6" x14ac:dyDescent="0.25">
      <c r="A26" s="1"/>
      <c r="B26" s="10" t="s">
        <v>14</v>
      </c>
      <c r="C26" s="3"/>
      <c r="D26" s="1"/>
      <c r="E26" s="4"/>
      <c r="F26" s="5"/>
    </row>
    <row r="27" spans="1:6" x14ac:dyDescent="0.25">
      <c r="A27" s="1"/>
      <c r="B27" s="10"/>
      <c r="C27" s="3"/>
      <c r="D27" s="1"/>
      <c r="E27" s="4"/>
      <c r="F27" s="5"/>
    </row>
    <row r="28" spans="1:6" x14ac:dyDescent="0.25">
      <c r="A28" s="1"/>
      <c r="B28" s="10" t="s">
        <v>15</v>
      </c>
      <c r="C28" s="3"/>
      <c r="D28" s="1"/>
      <c r="E28" s="4"/>
      <c r="F28" s="5"/>
    </row>
    <row r="29" spans="1:6" x14ac:dyDescent="0.25">
      <c r="A29" s="1"/>
      <c r="B29" s="10"/>
      <c r="C29" s="3"/>
      <c r="D29" s="1"/>
      <c r="E29" s="4"/>
      <c r="F29" s="9"/>
    </row>
    <row r="30" spans="1:6" x14ac:dyDescent="0.25">
      <c r="A30" s="1"/>
      <c r="B30" s="10"/>
      <c r="C30" s="3"/>
      <c r="D30" s="1"/>
      <c r="E30" s="4"/>
      <c r="F30" s="5"/>
    </row>
    <row r="31" spans="1:6" x14ac:dyDescent="0.25">
      <c r="A31" s="1"/>
      <c r="B31" s="10" t="s">
        <v>16</v>
      </c>
      <c r="C31" s="3"/>
      <c r="D31" s="1"/>
      <c r="E31" s="4"/>
      <c r="F31" s="5"/>
    </row>
    <row r="32" spans="1:6" x14ac:dyDescent="0.25">
      <c r="A32" s="1"/>
      <c r="B32" s="10"/>
      <c r="C32" s="3"/>
      <c r="D32" s="1"/>
      <c r="E32" s="4"/>
      <c r="F32" s="5"/>
    </row>
    <row r="33" spans="1:6" x14ac:dyDescent="0.25">
      <c r="A33" s="1"/>
      <c r="B33" s="10"/>
      <c r="C33" s="3"/>
      <c r="D33" s="1"/>
      <c r="E33" s="4"/>
      <c r="F33" s="5"/>
    </row>
    <row r="34" spans="1:6" x14ac:dyDescent="0.25">
      <c r="A34" s="1"/>
      <c r="B34" s="10"/>
      <c r="C34" s="3"/>
      <c r="D34" s="1"/>
      <c r="E34" s="4"/>
      <c r="F34" s="5"/>
    </row>
    <row r="35" spans="1:6" x14ac:dyDescent="0.25">
      <c r="A35" s="1"/>
      <c r="B35" s="10"/>
      <c r="C35" s="3"/>
      <c r="D35" s="1"/>
      <c r="E35" s="4"/>
      <c r="F35" s="5"/>
    </row>
    <row r="36" spans="1:6" x14ac:dyDescent="0.25">
      <c r="A36" s="1"/>
      <c r="B36" s="10"/>
      <c r="C36" s="3"/>
      <c r="D36" s="1"/>
      <c r="E36" s="4"/>
      <c r="F36" s="5"/>
    </row>
    <row r="37" spans="1:6" x14ac:dyDescent="0.25">
      <c r="A37" s="1"/>
      <c r="B37" s="10"/>
      <c r="C37" s="3"/>
      <c r="D37" s="1"/>
      <c r="E37" s="4"/>
      <c r="F37" s="5"/>
    </row>
    <row r="38" spans="1:6" x14ac:dyDescent="0.25">
      <c r="A38" s="1"/>
      <c r="B38" s="2" t="s">
        <v>17</v>
      </c>
      <c r="C38" s="3"/>
      <c r="D38" s="1"/>
      <c r="E38" s="4"/>
      <c r="F38" s="5"/>
    </row>
    <row r="39" spans="1:6" x14ac:dyDescent="0.25">
      <c r="A39" s="1"/>
      <c r="B39" s="2" t="s">
        <v>18</v>
      </c>
      <c r="C39" s="3"/>
      <c r="D39" s="1"/>
      <c r="E39" s="4"/>
      <c r="F39" s="5"/>
    </row>
    <row r="40" spans="1:6" x14ac:dyDescent="0.25">
      <c r="A40" s="1"/>
      <c r="B40" s="2" t="s">
        <v>19</v>
      </c>
      <c r="C40" s="3"/>
      <c r="D40" s="1"/>
      <c r="E40" s="4"/>
      <c r="F40" s="5"/>
    </row>
    <row r="41" spans="1:6" x14ac:dyDescent="0.25">
      <c r="A41" s="1"/>
      <c r="B41" s="2" t="s">
        <v>20</v>
      </c>
      <c r="C41" s="3"/>
      <c r="D41" s="1"/>
      <c r="E41" s="4"/>
      <c r="F41" s="5"/>
    </row>
    <row r="42" spans="1:6" x14ac:dyDescent="0.25">
      <c r="A42" s="1"/>
      <c r="B42" s="2"/>
      <c r="C42" s="3"/>
      <c r="D42" s="1"/>
      <c r="E42" s="4"/>
      <c r="F42" s="5"/>
    </row>
    <row r="43" spans="1:6" x14ac:dyDescent="0.25">
      <c r="A43" s="1"/>
      <c r="B43" s="2"/>
      <c r="C43" s="3"/>
      <c r="D43" s="1"/>
      <c r="E43" s="4"/>
      <c r="F43" s="5"/>
    </row>
    <row r="44" spans="1:6" x14ac:dyDescent="0.25">
      <c r="A44" s="1"/>
      <c r="B44" s="2"/>
      <c r="C44" s="3"/>
      <c r="D44" s="1"/>
      <c r="E44" s="4"/>
      <c r="F44" s="5"/>
    </row>
    <row r="45" spans="1:6" x14ac:dyDescent="0.25">
      <c r="A45" s="1"/>
      <c r="B45" s="2"/>
      <c r="C45" s="3"/>
      <c r="D45" s="1"/>
      <c r="E45" s="4"/>
      <c r="F45" s="5"/>
    </row>
    <row r="46" spans="1:6" x14ac:dyDescent="0.25">
      <c r="A46" s="1"/>
      <c r="B46" s="2"/>
      <c r="C46" s="3"/>
      <c r="D46" s="1"/>
      <c r="E46" s="4"/>
      <c r="F46" s="5"/>
    </row>
    <row r="47" spans="1:6" x14ac:dyDescent="0.25">
      <c r="A47" s="1"/>
      <c r="B47" s="2"/>
      <c r="C47" s="3"/>
      <c r="D47" s="1"/>
      <c r="E47" s="4"/>
      <c r="F47" s="5"/>
    </row>
    <row r="48" spans="1:6" x14ac:dyDescent="0.25">
      <c r="A48" s="1"/>
      <c r="B48" s="2"/>
      <c r="C48" s="3"/>
      <c r="D48" s="1"/>
      <c r="E48" s="4"/>
      <c r="F48" s="5"/>
    </row>
    <row r="49" spans="1:6" x14ac:dyDescent="0.25">
      <c r="A49" s="11"/>
      <c r="B49" s="2"/>
      <c r="C49" s="12"/>
      <c r="D49" s="1"/>
      <c r="E49" s="4"/>
      <c r="F49" s="5"/>
    </row>
    <row r="50" spans="1:6" x14ac:dyDescent="0.25">
      <c r="A50" s="1"/>
      <c r="B50" s="2"/>
      <c r="C50" s="3"/>
      <c r="D50" s="1"/>
      <c r="E50" s="4"/>
      <c r="F50" s="5"/>
    </row>
    <row r="51" spans="1:6" x14ac:dyDescent="0.25">
      <c r="A51" s="1"/>
      <c r="B51" s="2"/>
      <c r="C51" s="3"/>
      <c r="D51" s="1"/>
      <c r="E51" s="4"/>
      <c r="F51" s="5"/>
    </row>
    <row r="52" spans="1:6" x14ac:dyDescent="0.25">
      <c r="A52" s="1"/>
      <c r="B52" s="2"/>
      <c r="C52" s="3"/>
      <c r="D52" s="1"/>
      <c r="E52" s="4"/>
      <c r="F52" s="5"/>
    </row>
    <row r="53" spans="1:6" x14ac:dyDescent="0.25">
      <c r="A53" s="13"/>
      <c r="B53" s="14"/>
      <c r="C53" s="15"/>
      <c r="D53" s="13"/>
      <c r="E53" s="16"/>
      <c r="F53" s="9"/>
    </row>
    <row r="54" spans="1:6" x14ac:dyDescent="0.25">
      <c r="A54" s="1"/>
      <c r="B54" s="2"/>
      <c r="C54" s="3"/>
      <c r="D54" s="1"/>
      <c r="E54" s="4"/>
      <c r="F54" s="5"/>
    </row>
    <row r="55" spans="1:6" x14ac:dyDescent="0.25">
      <c r="A55" s="1"/>
      <c r="B55" s="6" t="s">
        <v>21</v>
      </c>
      <c r="C55" s="3"/>
      <c r="D55" s="1"/>
      <c r="E55" s="4"/>
      <c r="F55" s="5"/>
    </row>
    <row r="56" spans="1:6" x14ac:dyDescent="0.25">
      <c r="A56" s="1"/>
      <c r="B56" s="2"/>
      <c r="C56" s="3"/>
      <c r="D56" s="1"/>
      <c r="E56" s="4"/>
      <c r="F56" s="5"/>
    </row>
    <row r="57" spans="1:6" x14ac:dyDescent="0.25">
      <c r="A57" s="1"/>
      <c r="B57" s="2"/>
      <c r="C57" s="3"/>
      <c r="D57" s="1"/>
      <c r="E57" s="4"/>
      <c r="F57" s="5"/>
    </row>
    <row r="58" spans="1:6" x14ac:dyDescent="0.25">
      <c r="A58" s="1"/>
      <c r="B58" s="2"/>
      <c r="C58" s="3"/>
      <c r="D58" s="1"/>
      <c r="E58" s="4"/>
      <c r="F58" s="5"/>
    </row>
    <row r="59" spans="1:6" x14ac:dyDescent="0.25">
      <c r="A59" s="1"/>
      <c r="B59" s="2"/>
      <c r="C59" s="3"/>
      <c r="D59" s="1"/>
      <c r="E59" s="4"/>
      <c r="F59" s="5"/>
    </row>
    <row r="60" spans="1:6" x14ac:dyDescent="0.25">
      <c r="A60" s="1"/>
      <c r="B60" s="2"/>
      <c r="C60" s="3"/>
      <c r="D60" s="1"/>
      <c r="E60" s="4"/>
      <c r="F60" s="5"/>
    </row>
    <row r="61" spans="1:6" x14ac:dyDescent="0.25">
      <c r="A61" s="1"/>
      <c r="B61" s="2"/>
      <c r="C61" s="3"/>
      <c r="D61" s="1"/>
      <c r="E61" s="4"/>
      <c r="F61" s="5"/>
    </row>
    <row r="62" spans="1:6" x14ac:dyDescent="0.25">
      <c r="A62" s="1"/>
      <c r="B62" s="2"/>
      <c r="C62" s="3"/>
      <c r="D62" s="1"/>
      <c r="E62" s="4"/>
      <c r="F62" s="5"/>
    </row>
    <row r="63" spans="1:6" x14ac:dyDescent="0.25">
      <c r="A63" s="1"/>
      <c r="B63" s="17"/>
      <c r="C63" s="3"/>
      <c r="D63" s="1"/>
      <c r="E63" s="4"/>
      <c r="F63" s="9"/>
    </row>
    <row r="64" spans="1:6" x14ac:dyDescent="0.25">
      <c r="A64" s="1"/>
      <c r="B64" s="18" t="s">
        <v>14</v>
      </c>
      <c r="C64" s="3"/>
      <c r="D64" s="1"/>
      <c r="E64" s="4"/>
      <c r="F64" s="5"/>
    </row>
    <row r="65" spans="1:6" x14ac:dyDescent="0.25">
      <c r="A65" s="1"/>
      <c r="B65" s="18"/>
      <c r="C65" s="3"/>
      <c r="D65" s="1"/>
      <c r="E65" s="4"/>
      <c r="F65" s="5"/>
    </row>
    <row r="66" spans="1:6" x14ac:dyDescent="0.25">
      <c r="A66" s="1"/>
      <c r="B66" s="18" t="s">
        <v>15</v>
      </c>
      <c r="C66" s="3"/>
      <c r="D66" s="1"/>
      <c r="E66" s="4"/>
      <c r="F66" s="5"/>
    </row>
    <row r="67" spans="1:6" x14ac:dyDescent="0.25">
      <c r="A67" s="1"/>
      <c r="B67" s="18"/>
      <c r="C67" s="3"/>
      <c r="D67" s="1"/>
      <c r="E67" s="4"/>
      <c r="F67" s="9"/>
    </row>
    <row r="68" spans="1:6" x14ac:dyDescent="0.25">
      <c r="A68" s="1"/>
      <c r="B68" s="10"/>
      <c r="C68" s="3"/>
      <c r="D68" s="1"/>
      <c r="E68" s="19"/>
      <c r="F68" s="5"/>
    </row>
    <row r="69" spans="1:6" x14ac:dyDescent="0.25">
      <c r="A69" s="1"/>
      <c r="B69" s="10" t="s">
        <v>16</v>
      </c>
      <c r="C69" s="3"/>
      <c r="D69" s="1"/>
      <c r="E69" s="20"/>
      <c r="F69" s="2"/>
    </row>
    <row r="70" spans="1:6" x14ac:dyDescent="0.25">
      <c r="A70" s="1"/>
      <c r="B70" s="2"/>
      <c r="C70" s="3"/>
      <c r="D70" s="1"/>
      <c r="E70" s="20"/>
      <c r="F70" s="2"/>
    </row>
    <row r="71" spans="1:6" x14ac:dyDescent="0.25">
      <c r="A71" s="1"/>
      <c r="B71" s="2"/>
      <c r="C71" s="3"/>
      <c r="D71" s="1"/>
      <c r="E71" s="20"/>
      <c r="F71" s="2"/>
    </row>
    <row r="72" spans="1:6" x14ac:dyDescent="0.25">
      <c r="A72" s="1"/>
      <c r="B72" s="2"/>
      <c r="C72" s="3"/>
      <c r="D72" s="1"/>
      <c r="E72" s="20"/>
      <c r="F72" s="2"/>
    </row>
    <row r="73" spans="1:6" x14ac:dyDescent="0.25">
      <c r="A73" s="1"/>
      <c r="B73" s="2"/>
      <c r="C73" s="3"/>
      <c r="D73" s="1"/>
      <c r="E73" s="20"/>
      <c r="F73" s="2"/>
    </row>
    <row r="74" spans="1:6" x14ac:dyDescent="0.25">
      <c r="A74" s="1"/>
      <c r="B74" s="2"/>
      <c r="C74" s="3"/>
      <c r="D74" s="1"/>
      <c r="E74" s="20"/>
      <c r="F74" s="2"/>
    </row>
    <row r="75" spans="1:6" x14ac:dyDescent="0.25">
      <c r="A75" s="1"/>
      <c r="B75" s="2"/>
      <c r="C75" s="3"/>
      <c r="D75" s="1"/>
      <c r="E75" s="20"/>
      <c r="F75" s="2"/>
    </row>
    <row r="76" spans="1:6" x14ac:dyDescent="0.25">
      <c r="A76" s="1"/>
      <c r="B76" s="2"/>
      <c r="C76" s="3"/>
      <c r="D76" s="1"/>
      <c r="E76" s="20"/>
      <c r="F76" s="2"/>
    </row>
    <row r="77" spans="1:6" x14ac:dyDescent="0.25">
      <c r="A77" s="1"/>
      <c r="B77" s="2"/>
      <c r="C77" s="3"/>
      <c r="D77" s="1"/>
      <c r="E77" s="20"/>
      <c r="F77" s="2"/>
    </row>
    <row r="78" spans="1:6" x14ac:dyDescent="0.25">
      <c r="A78" s="1"/>
      <c r="B78" s="2"/>
      <c r="C78" s="3"/>
      <c r="D78" s="1"/>
      <c r="E78" s="20"/>
      <c r="F78" s="2"/>
    </row>
    <row r="79" spans="1:6" x14ac:dyDescent="0.25">
      <c r="A79" s="1"/>
      <c r="B79" s="2"/>
      <c r="C79" s="3"/>
      <c r="D79" s="1"/>
      <c r="E79" s="20"/>
      <c r="F79" s="2"/>
    </row>
    <row r="80" spans="1:6" x14ac:dyDescent="0.25">
      <c r="A80" s="1"/>
      <c r="B80" s="2"/>
      <c r="C80" s="3"/>
      <c r="D80" s="1"/>
      <c r="E80" s="20"/>
      <c r="F80" s="2"/>
    </row>
    <row r="81" spans="1:6" x14ac:dyDescent="0.25">
      <c r="A81" s="1"/>
      <c r="B81" s="2"/>
      <c r="C81" s="3"/>
      <c r="D81" s="1"/>
      <c r="E81" s="20"/>
      <c r="F81" s="2"/>
    </row>
    <row r="82" spans="1:6" x14ac:dyDescent="0.25">
      <c r="A82" s="1"/>
      <c r="B82" s="2"/>
      <c r="C82" s="3"/>
      <c r="D82" s="1"/>
      <c r="E82" s="20"/>
      <c r="F82" s="2"/>
    </row>
    <row r="83" spans="1:6" x14ac:dyDescent="0.25">
      <c r="A83" s="1"/>
      <c r="B83" s="2"/>
      <c r="C83" s="3"/>
      <c r="D83" s="1"/>
      <c r="E83" s="20"/>
      <c r="F83" s="2"/>
    </row>
    <row r="84" spans="1:6" x14ac:dyDescent="0.25">
      <c r="A84" s="1"/>
      <c r="B84" s="2"/>
      <c r="C84" s="3"/>
      <c r="D84" s="1"/>
      <c r="E84" s="20"/>
      <c r="F84" s="2"/>
    </row>
    <row r="85" spans="1:6" x14ac:dyDescent="0.25">
      <c r="A85" s="1"/>
      <c r="B85" s="2"/>
      <c r="C85" s="3"/>
      <c r="D85" s="1"/>
      <c r="E85" s="20"/>
      <c r="F85" s="2"/>
    </row>
    <row r="86" spans="1:6" x14ac:dyDescent="0.25">
      <c r="A86" s="1"/>
      <c r="B86" s="2"/>
      <c r="C86" s="3"/>
      <c r="D86" s="1"/>
      <c r="E86" s="20"/>
      <c r="F86" s="2"/>
    </row>
    <row r="87" spans="1:6" x14ac:dyDescent="0.25">
      <c r="A87" s="1"/>
      <c r="B87" s="2"/>
      <c r="C87" s="3"/>
      <c r="D87" s="1"/>
      <c r="E87" s="20"/>
      <c r="F87" s="2"/>
    </row>
    <row r="88" spans="1:6" x14ac:dyDescent="0.25">
      <c r="A88" s="1"/>
      <c r="B88" s="2"/>
      <c r="C88" s="3"/>
      <c r="D88" s="1"/>
      <c r="E88" s="20"/>
      <c r="F88" s="2"/>
    </row>
    <row r="89" spans="1:6" x14ac:dyDescent="0.25">
      <c r="A89" s="1"/>
      <c r="B89" s="2"/>
      <c r="C89" s="3"/>
      <c r="D89" s="1"/>
      <c r="E89" s="20"/>
      <c r="F89" s="2"/>
    </row>
    <row r="90" spans="1:6" x14ac:dyDescent="0.25">
      <c r="A90" s="1"/>
      <c r="B90" s="2"/>
      <c r="C90" s="3"/>
      <c r="D90" s="1"/>
      <c r="E90" s="20"/>
      <c r="F90" s="2"/>
    </row>
    <row r="91" spans="1:6" x14ac:dyDescent="0.25">
      <c r="A91" s="1"/>
      <c r="B91" s="2"/>
      <c r="C91" s="3"/>
      <c r="D91" s="1"/>
      <c r="E91" s="20"/>
      <c r="F91" s="2"/>
    </row>
    <row r="92" spans="1:6" x14ac:dyDescent="0.25">
      <c r="A92" s="1"/>
      <c r="B92" s="2"/>
      <c r="C92" s="3"/>
      <c r="D92" s="1"/>
      <c r="E92" s="20"/>
      <c r="F92" s="2"/>
    </row>
    <row r="93" spans="1:6" x14ac:dyDescent="0.25">
      <c r="A93" s="1"/>
      <c r="B93" s="10"/>
      <c r="C93" s="3"/>
      <c r="D93" s="1"/>
      <c r="E93" s="20"/>
      <c r="F93" s="2"/>
    </row>
    <row r="94" spans="1:6" x14ac:dyDescent="0.25">
      <c r="A94" s="1"/>
      <c r="B94" s="2" t="s">
        <v>17</v>
      </c>
      <c r="C94" s="3"/>
      <c r="D94" s="1"/>
      <c r="E94" s="20"/>
      <c r="F94" s="2"/>
    </row>
    <row r="95" spans="1:6" x14ac:dyDescent="0.25">
      <c r="A95" s="1"/>
      <c r="B95" s="2" t="s">
        <v>18</v>
      </c>
      <c r="C95" s="3"/>
      <c r="D95" s="1"/>
      <c r="E95" s="20"/>
      <c r="F95" s="2"/>
    </row>
    <row r="96" spans="1:6" x14ac:dyDescent="0.25">
      <c r="A96" s="1"/>
      <c r="B96" s="2" t="s">
        <v>19</v>
      </c>
      <c r="C96" s="3"/>
      <c r="D96" s="1"/>
      <c r="E96" s="20"/>
      <c r="F96" s="2"/>
    </row>
    <row r="97" spans="1:6" x14ac:dyDescent="0.25">
      <c r="A97" s="1"/>
      <c r="B97" s="2" t="s">
        <v>20</v>
      </c>
      <c r="C97" s="3"/>
      <c r="D97" s="1"/>
      <c r="E97" s="20"/>
      <c r="F97" s="2"/>
    </row>
    <row r="98" spans="1:6" x14ac:dyDescent="0.25">
      <c r="A98" s="1"/>
      <c r="B98" s="2"/>
      <c r="C98" s="3"/>
      <c r="D98" s="1"/>
      <c r="E98" s="20"/>
      <c r="F98" s="2"/>
    </row>
    <row r="99" spans="1:6" x14ac:dyDescent="0.25">
      <c r="A99" s="1"/>
      <c r="B99" s="2"/>
      <c r="C99" s="3"/>
      <c r="D99" s="1"/>
      <c r="E99" s="20"/>
      <c r="F99" s="2"/>
    </row>
    <row r="100" spans="1:6" x14ac:dyDescent="0.25">
      <c r="A100" s="1"/>
      <c r="B100" s="2"/>
      <c r="C100" s="3"/>
      <c r="D100" s="1"/>
      <c r="E100" s="20"/>
      <c r="F100" s="2"/>
    </row>
    <row r="101" spans="1:6" x14ac:dyDescent="0.25">
      <c r="A101" s="1"/>
      <c r="B101" s="2"/>
      <c r="C101" s="3"/>
      <c r="D101" s="1"/>
      <c r="E101" s="20"/>
      <c r="F101" s="2"/>
    </row>
    <row r="102" spans="1:6" x14ac:dyDescent="0.25">
      <c r="A102" s="1"/>
      <c r="B102" s="2"/>
      <c r="C102" s="3"/>
      <c r="D102" s="1"/>
      <c r="E102" s="20"/>
      <c r="F102" s="2"/>
    </row>
    <row r="103" spans="1:6" x14ac:dyDescent="0.25">
      <c r="A103" s="1"/>
      <c r="B103" s="2"/>
      <c r="C103" s="3"/>
      <c r="D103" s="1"/>
      <c r="E103" s="20"/>
      <c r="F103" s="2"/>
    </row>
    <row r="104" spans="1:6" x14ac:dyDescent="0.25">
      <c r="A104" s="1"/>
      <c r="B104" s="2"/>
      <c r="C104" s="3"/>
      <c r="D104" s="1"/>
      <c r="E104" s="20"/>
      <c r="F104" s="2"/>
    </row>
    <row r="105" spans="1:6" x14ac:dyDescent="0.25">
      <c r="A105" s="1"/>
      <c r="B105" s="2"/>
      <c r="C105" s="3"/>
      <c r="D105" s="1"/>
      <c r="E105" s="20"/>
      <c r="F105" s="2"/>
    </row>
    <row r="106" spans="1:6" x14ac:dyDescent="0.25">
      <c r="A106" s="13"/>
      <c r="B106" s="14"/>
      <c r="C106" s="15"/>
      <c r="D106" s="13"/>
      <c r="E106" s="21"/>
      <c r="F106" s="14"/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C0C54-AD17-41D3-BD15-B6FC9910198B}">
  <sheetPr codeName="Feuil3"/>
  <dimension ref="A2:G10"/>
  <sheetViews>
    <sheetView workbookViewId="0">
      <selection activeCell="C6" sqref="C6:G6"/>
    </sheetView>
  </sheetViews>
  <sheetFormatPr baseColWidth="10" defaultRowHeight="13.2" x14ac:dyDescent="0.25"/>
  <cols>
    <col min="1" max="1" width="16.44140625" customWidth="1"/>
    <col min="7" max="7" width="13.6640625" customWidth="1"/>
  </cols>
  <sheetData>
    <row r="2" spans="1:7" x14ac:dyDescent="0.25">
      <c r="A2" t="s">
        <v>22</v>
      </c>
      <c r="B2">
        <v>58</v>
      </c>
    </row>
    <row r="3" spans="1:7" x14ac:dyDescent="0.25">
      <c r="A3" t="s">
        <v>23</v>
      </c>
      <c r="B3">
        <f>NBP-4</f>
        <v>54</v>
      </c>
    </row>
    <row r="6" spans="1:7" x14ac:dyDescent="0.25">
      <c r="A6" t="s">
        <v>24</v>
      </c>
      <c r="C6" s="33" t="str">
        <f>IF($A6&lt;&gt;"",$A6,"")</f>
        <v>Paramètre récap</v>
      </c>
      <c r="D6" s="35">
        <f>IF($A6&lt;&gt;"",$B6,"")</f>
        <v>0</v>
      </c>
      <c r="E6" s="35"/>
      <c r="F6" s="35" t="str">
        <f>IF($A6&lt;&gt;"","…………","")</f>
        <v>…………</v>
      </c>
      <c r="G6" s="34" t="str">
        <f>IF($A6&lt;&gt;"","…………………","")</f>
        <v>…………………</v>
      </c>
    </row>
    <row r="8" spans="1:7" x14ac:dyDescent="0.25">
      <c r="A8" s="20" t="s">
        <v>32</v>
      </c>
      <c r="B8">
        <v>20</v>
      </c>
    </row>
    <row r="10" spans="1:7" x14ac:dyDescent="0.25">
      <c r="A10" t="str">
        <f>" TVA "&amp; TEXT(TVA,"00.0")&amp;" %"</f>
        <v xml:space="preserve"> TVA 20.0 %</v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05C56-216B-4C24-A1AD-CF11DFD1A1DB}">
  <sheetPr codeName="Feuil4"/>
  <dimension ref="A1"/>
  <sheetViews>
    <sheetView workbookViewId="0">
      <selection sqref="A1:IV65536"/>
    </sheetView>
  </sheetViews>
  <sheetFormatPr baseColWidth="10" defaultRowHeight="13.2" x14ac:dyDescent="0.25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Bordereau</vt:lpstr>
      <vt:lpstr>Récapitulation</vt:lpstr>
      <vt:lpstr>Parametre Longeur de page</vt:lpstr>
      <vt:lpstr>Création récap</vt:lpstr>
      <vt:lpstr>_NP1</vt:lpstr>
      <vt:lpstr>Debut01</vt:lpstr>
      <vt:lpstr>Debut02</vt:lpstr>
      <vt:lpstr>Bordereau!Impression_des_titres</vt:lpstr>
      <vt:lpstr>NBP</vt:lpstr>
      <vt:lpstr>TVA</vt:lpstr>
      <vt:lpstr>TVAtxt</vt:lpstr>
      <vt:lpstr>Bordereau!Zone_d_impression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Raoul Pernot - BET Louvet</dc:creator>
  <cp:lastModifiedBy>Raoul Pernot - BET Louvet</cp:lastModifiedBy>
  <cp:lastPrinted>2025-07-15T09:35:10Z</cp:lastPrinted>
  <dcterms:created xsi:type="dcterms:W3CDTF">2007-01-25T15:56:52Z</dcterms:created>
  <dcterms:modified xsi:type="dcterms:W3CDTF">2025-07-15T09:35:13Z</dcterms:modified>
</cp:coreProperties>
</file>